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psdsor" ContentType="application/vnd.openxmlformats-package.digital-signature-origin"/>
  <Default Extension="psdsxs" ContentType="application/vnd.openxmlformats-package.digital-signature-xmlsignature+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package/2006/relationships/digital-signature/origin" Target="/package/services/digital-signature/origin.psdsor" Id="Ra39dbeeef4a942fa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9320" windowHeight="9780" firstSheet="1" activeTab="2"/>
  </bookViews>
  <sheets>
    <sheet name="Qui 3- 2014 gui HNX" sheetId="2" r:id="rId1"/>
    <sheet name=" 9T -Toan CTy gui HNX-2014" sheetId="1" r:id="rId2"/>
    <sheet name="LCTT-qui3-14-gui HNX" sheetId="3" r:id="rId3"/>
    <sheet name="TMBCTCQui3- 2014-guiHNX" sheetId="4" r:id="rId4"/>
  </sheets>
  <definedNames>
    <definedName name="OLE_LINK1" localSheetId="3">'TMBCTCQui3- 2014-guiHNX'!$A$31</definedName>
    <definedName name="OLE_LINK2" localSheetId="3">'TMBCTCQui3- 2014-guiHNX'!$A$2</definedName>
    <definedName name="OLE_LINK3" localSheetId="3">'TMBCTCQui3- 2014-guiHNX'!#REF!</definedName>
    <definedName name="_xlnm.Print_Titles" localSheetId="2">'LCTT-qui3-14-gui HNX'!$A$6:$IV$6</definedName>
  </definedNames>
  <calcPr calcId="125725"/>
</workbook>
</file>

<file path=xl/calcChain.xml><?xml version="1.0" encoding="utf-8"?>
<calcChain xmlns="http://schemas.openxmlformats.org/spreadsheetml/2006/main">
  <c r="E35" i="3"/>
  <c r="E36" s="1"/>
  <c r="E39" s="1"/>
  <c r="E27"/>
  <c r="E18"/>
  <c r="E106" i="2" l="1"/>
  <c r="E89"/>
  <c r="D89"/>
  <c r="E88"/>
  <c r="D88"/>
  <c r="E78"/>
  <c r="D78"/>
  <c r="E66"/>
  <c r="D66"/>
  <c r="E65"/>
  <c r="D65"/>
  <c r="E58"/>
  <c r="D58"/>
  <c r="E53"/>
  <c r="D53"/>
  <c r="E50"/>
  <c r="D50"/>
  <c r="E46"/>
  <c r="E40"/>
  <c r="E39" s="1"/>
  <c r="E32" s="1"/>
  <c r="E63" s="1"/>
  <c r="D39"/>
  <c r="D32" s="1"/>
  <c r="D63" s="1"/>
  <c r="E33"/>
  <c r="E27"/>
  <c r="D27"/>
  <c r="E24"/>
  <c r="D24"/>
  <c r="E17"/>
  <c r="D17"/>
  <c r="E14"/>
  <c r="D14"/>
  <c r="E11"/>
  <c r="E10" s="1"/>
  <c r="D10"/>
  <c r="G25" i="1"/>
  <c r="E25"/>
  <c r="G14"/>
  <c r="G16" s="1"/>
  <c r="G22" s="1"/>
  <c r="G27" s="1"/>
  <c r="G30" s="1"/>
  <c r="G33" s="1"/>
  <c r="E14"/>
  <c r="E16" s="1"/>
  <c r="E22" s="1"/>
  <c r="E27" s="1"/>
  <c r="E30" s="1"/>
  <c r="E33" s="1"/>
</calcChain>
</file>

<file path=xl/comments1.xml><?xml version="1.0" encoding="utf-8"?>
<comments xmlns="http://schemas.openxmlformats.org/spreadsheetml/2006/main">
  <authors>
    <author>vuddk</author>
  </authors>
  <commentList>
    <comment ref="G287" authorId="0">
      <text>
        <r>
          <rPr>
            <b/>
            <sz val="9"/>
            <color indexed="81"/>
            <rFont val="Tahoma"/>
            <family val="2"/>
          </rPr>
          <t>vuddk:</t>
        </r>
        <r>
          <rPr>
            <sz val="9"/>
            <color indexed="81"/>
            <rFont val="Tahoma"/>
            <family val="2"/>
          </rPr>
          <t xml:space="preserve">
Da tru doanh thu noi bo</t>
        </r>
      </text>
    </comment>
    <comment ref="G325" authorId="0">
      <text>
        <r>
          <rPr>
            <b/>
            <sz val="9"/>
            <color indexed="81"/>
            <rFont val="Tahoma"/>
            <family val="2"/>
          </rPr>
          <t>vuddk:</t>
        </r>
        <r>
          <rPr>
            <sz val="9"/>
            <color indexed="81"/>
            <rFont val="Tahoma"/>
            <family val="2"/>
          </rPr>
          <t xml:space="preserve">
Da loai chi phi ban hang noi bo tu CN HCM</t>
        </r>
      </text>
    </comment>
    <comment ref="G372" authorId="0">
      <text>
        <r>
          <rPr>
            <b/>
            <sz val="9"/>
            <color indexed="81"/>
            <rFont val="Tahoma"/>
            <family val="2"/>
          </rPr>
          <t>vuddk:</t>
        </r>
        <r>
          <rPr>
            <sz val="9"/>
            <color indexed="81"/>
            <rFont val="Tahoma"/>
            <family val="2"/>
          </rPr>
          <t xml:space="preserve">
Da loai DT noi bo 9 thang dau</t>
        </r>
      </text>
    </comment>
  </commentList>
</comments>
</file>

<file path=xl/sharedStrings.xml><?xml version="1.0" encoding="utf-8"?>
<sst xmlns="http://schemas.openxmlformats.org/spreadsheetml/2006/main" count="825" uniqueCount="587">
  <si>
    <t>C«ng ty CP XNK tæng hîp I ViÖt Nam</t>
  </si>
  <si>
    <t>B¸o c¸o tµi chÝnh</t>
  </si>
  <si>
    <t xml:space="preserve">§Þa chØ : 46 - Ng« QuyÒn - Hµ Néi </t>
  </si>
  <si>
    <t>QuÝ 3 n¨m tµi chÝnh 2013</t>
  </si>
  <si>
    <r>
      <t>T</t>
    </r>
    <r>
      <rPr>
        <sz val="9"/>
        <rFont val=".VnArial"/>
        <family val="2"/>
      </rPr>
      <t>el : 84.4.38264009 - Fax : 84.4.38259894</t>
    </r>
  </si>
  <si>
    <t>MÉu sè : Q - 02d</t>
  </si>
  <si>
    <t>DN -  B¸o c¸o kÕt qu¶ ho¹t ®éng s¶n xuÊt kinh doanh - QuÝ 3 n¨m 2014</t>
  </si>
  <si>
    <t>QuÝ nµy n¨m nay</t>
  </si>
  <si>
    <t>QuÝ nµy n¨m tr­íc</t>
  </si>
  <si>
    <t xml:space="preserve">Sè lòy kÕ tõ ®Çu </t>
  </si>
  <si>
    <t>ChØ tiªu</t>
  </si>
  <si>
    <t xml:space="preserve">M· </t>
  </si>
  <si>
    <t xml:space="preserve">Th. </t>
  </si>
  <si>
    <t>( 1/7 - 30/9 )</t>
  </si>
  <si>
    <t xml:space="preserve"> n¨m ®Õn cuèi quÝ</t>
  </si>
  <si>
    <t xml:space="preserve">nµy (n¨m nay) </t>
  </si>
  <si>
    <t xml:space="preserve"> nµy (n¨m tr­íc) </t>
  </si>
  <si>
    <t>sè</t>
  </si>
  <si>
    <t>minh</t>
  </si>
  <si>
    <t xml:space="preserve">1. Doanh thu b¸n hµng vµ cung cÊp dÞch vô                                                      </t>
  </si>
  <si>
    <t xml:space="preserve">01      </t>
  </si>
  <si>
    <t xml:space="preserve">VI.25     </t>
  </si>
  <si>
    <t xml:space="preserve"> 2. C¸c kho¶n gi¶m trõ                                                                          </t>
  </si>
  <si>
    <t xml:space="preserve">02      </t>
  </si>
  <si>
    <t xml:space="preserve">          </t>
  </si>
  <si>
    <t xml:space="preserve"> 3. Doanh thu thuÇn vÒ BH vµ c/c DV(10=01-02)                                                             </t>
  </si>
  <si>
    <t xml:space="preserve">10      </t>
  </si>
  <si>
    <t xml:space="preserve"> 4. Gi¸ vèn hµng b¸n                                                                            </t>
  </si>
  <si>
    <t xml:space="preserve">11      </t>
  </si>
  <si>
    <t xml:space="preserve">VI.27     </t>
  </si>
  <si>
    <t xml:space="preserve">5. Lîi nhuËn gép vÒ BH vµ c/c DV(20=10-11)                                                               </t>
  </si>
  <si>
    <t xml:space="preserve">20      </t>
  </si>
  <si>
    <t xml:space="preserve"> 6. Doanh thu ho¹t ®éng tµi chÝnh                                                               </t>
  </si>
  <si>
    <t xml:space="preserve">21      </t>
  </si>
  <si>
    <t xml:space="preserve">VI.26     </t>
  </si>
  <si>
    <t xml:space="preserve"> 7. Chi phÝ tµi chÝnh                                                                           </t>
  </si>
  <si>
    <t xml:space="preserve">22      </t>
  </si>
  <si>
    <t xml:space="preserve">VI.28     </t>
  </si>
  <si>
    <t xml:space="preserve"> - Trong ®ã: Chi phÝ l·i vay                                                                    </t>
  </si>
  <si>
    <t xml:space="preserve">23      </t>
  </si>
  <si>
    <t xml:space="preserve"> 8. Chi phÝ b¸n hµng                                                                            </t>
  </si>
  <si>
    <t xml:space="preserve">24      </t>
  </si>
  <si>
    <t xml:space="preserve">9. Chi phÝ qu¶n lý doanh nghiÖp                                                                </t>
  </si>
  <si>
    <t xml:space="preserve">25      </t>
  </si>
  <si>
    <r>
      <t>10.Lîi nhuËnthuÇn tõ h/®éng KD</t>
    </r>
    <r>
      <rPr>
        <sz val="8"/>
        <rFont val=".VnTime"/>
        <family val="2"/>
      </rPr>
      <t>(30=20+(21-22)-(24+25)</t>
    </r>
    <r>
      <rPr>
        <sz val="9"/>
        <rFont val=".VnTime"/>
        <family val="2"/>
      </rPr>
      <t xml:space="preserve"> </t>
    </r>
    <r>
      <rPr>
        <b/>
        <sz val="9"/>
        <rFont val=".VnTime"/>
        <family val="2"/>
      </rPr>
      <t xml:space="preserve">                                                   </t>
    </r>
  </si>
  <si>
    <t xml:space="preserve">30      </t>
  </si>
  <si>
    <t xml:space="preserve">11. Thu nhËp kh¸c                                                                              </t>
  </si>
  <si>
    <t xml:space="preserve">31      </t>
  </si>
  <si>
    <t xml:space="preserve">12. Chi phÝ kh¸c                                                                               </t>
  </si>
  <si>
    <t xml:space="preserve">32      </t>
  </si>
  <si>
    <t xml:space="preserve">13. Lîi nhuËn kh¸c (40=31-32)                                                                             </t>
  </si>
  <si>
    <t xml:space="preserve">40      </t>
  </si>
  <si>
    <t>14. PhÇn l·i lç trong c«ng ty LK,LD</t>
  </si>
  <si>
    <t>45</t>
  </si>
  <si>
    <t xml:space="preserve">15. Tæng lîi nhuËn kÕ to¸n tr­íc thuÕ (50=30+40)                                                         </t>
  </si>
  <si>
    <t xml:space="preserve">50      </t>
  </si>
  <si>
    <t xml:space="preserve">16. Chi phÝ thuÕ TNDN hiÖn hµnh                                                                </t>
  </si>
  <si>
    <t xml:space="preserve">51      </t>
  </si>
  <si>
    <t xml:space="preserve">VI.30     </t>
  </si>
  <si>
    <t xml:space="preserve">17. Chi phÝ thuÕ TNDN ho·n l¹i                                                                 </t>
  </si>
  <si>
    <t xml:space="preserve">52      </t>
  </si>
  <si>
    <t xml:space="preserve">18. Lîi nhuËn sau thuÕ thu nhËp DN (60=50-51-52)                                                   </t>
  </si>
  <si>
    <t xml:space="preserve">60      </t>
  </si>
  <si>
    <t xml:space="preserve">18.1 Lîi nhuËn sau thuÕ cña cæ ®«ng thiÓu sè </t>
  </si>
  <si>
    <t>61</t>
  </si>
  <si>
    <t xml:space="preserve">18.2 Lîi nhuËn sau thuÕ cña cæ ®«ng c«ng ty mÑ </t>
  </si>
  <si>
    <t>62</t>
  </si>
  <si>
    <t xml:space="preserve">19. L·i c¬ b¶n trªn cæ phiÕu (*)                                                               </t>
  </si>
  <si>
    <t xml:space="preserve">70      </t>
  </si>
  <si>
    <t>Ngµy 19 th¸ng 10 n¨m 2014</t>
  </si>
  <si>
    <t>Ng­êi lËp biÓu                                    KÕ to¸n tr­ëng</t>
  </si>
  <si>
    <t xml:space="preserve">         Tæng Gi¸m ®èc </t>
  </si>
  <si>
    <t xml:space="preserve">   (Ký, hä tªn)                                                       (Ký, hä tªn)</t>
  </si>
  <si>
    <t xml:space="preserve">               (Ký, hä tªn)</t>
  </si>
  <si>
    <t>§inh Duy Kú Vò</t>
  </si>
  <si>
    <t xml:space="preserve">  Lª Xu©n ChÊt </t>
  </si>
  <si>
    <t>QuÝ 2 n¨m tµi chÝnh 2014</t>
  </si>
  <si>
    <t>Tel : 84.4.38264009 - Fax : 84.4.38259894</t>
  </si>
  <si>
    <t>MÉu sè : Q - 01d</t>
  </si>
  <si>
    <t>DN -  B¶ng c©n ®èi  kÕ to¸n - quÝ 3 n¨m 2014</t>
  </si>
  <si>
    <t xml:space="preserve">Tµi s¶n </t>
  </si>
  <si>
    <t>Th.</t>
  </si>
  <si>
    <t>Sè cuèi kú</t>
  </si>
  <si>
    <t xml:space="preserve"> Sè ®Çu n¨m</t>
  </si>
  <si>
    <t>chØ</t>
  </si>
  <si>
    <t>(30/09/2014)</t>
  </si>
  <si>
    <t>(01/01/2014)</t>
  </si>
  <si>
    <t>tiªu</t>
  </si>
  <si>
    <t>A. Tµi s¶n ng¾n h¹n</t>
  </si>
  <si>
    <t>I. TiÒn vµ c¸c kho¶n t­¬ng ®­¬ng tiÒn</t>
  </si>
  <si>
    <t>110</t>
  </si>
  <si>
    <t xml:space="preserve">   1. TiÒn</t>
  </si>
  <si>
    <t>111</t>
  </si>
  <si>
    <t xml:space="preserve">   2. C¸c kho¶n t­¬ng ®­¬ng tiÒn</t>
  </si>
  <si>
    <t>112</t>
  </si>
  <si>
    <t>II. C¸c kho¶n ®Çu t­ tµi chÝnh ng¾n h¹n</t>
  </si>
  <si>
    <t>120</t>
  </si>
  <si>
    <t xml:space="preserve">   1. §Çu t­ ng¾n h¹n</t>
  </si>
  <si>
    <t>121</t>
  </si>
  <si>
    <t xml:space="preserve">   2. Dù phßng gi¶m gi¸ ®Çu t­ ng¾n h¹n</t>
  </si>
  <si>
    <t>129</t>
  </si>
  <si>
    <t>III. C¸c kho¶n ph¶i thu ng¾n h¹n</t>
  </si>
  <si>
    <t>130</t>
  </si>
  <si>
    <t xml:space="preserve">   1. Ph¶i thu cña kh¸ch hµng</t>
  </si>
  <si>
    <t>131</t>
  </si>
  <si>
    <t xml:space="preserve">   2. Tr¶ tr­íc cho ng­êi b¸n</t>
  </si>
  <si>
    <t>132</t>
  </si>
  <si>
    <t xml:space="preserve">   3. Ph¶i thu néi bé ng¾n h¹n</t>
  </si>
  <si>
    <t>133</t>
  </si>
  <si>
    <t xml:space="preserve">  4. Ph¶i thu theo tiÕn ®é kÕ ho¹ch hîp ®ång XD</t>
  </si>
  <si>
    <t>134</t>
  </si>
  <si>
    <t xml:space="preserve">   5. C¸c kho¶n ph¶i thu kh¸c</t>
  </si>
  <si>
    <t>135</t>
  </si>
  <si>
    <t xml:space="preserve">   6. Dù phßng ph¶i thu ng¾n h¹n khã ®ßi </t>
  </si>
  <si>
    <t>139</t>
  </si>
  <si>
    <t>IV. Hµng tån kho</t>
  </si>
  <si>
    <t>140</t>
  </si>
  <si>
    <t xml:space="preserve">   1. Hµng tån kho</t>
  </si>
  <si>
    <t>141</t>
  </si>
  <si>
    <t xml:space="preserve">   2. Dù phßng gi¶m gi¸ hµng tån kho </t>
  </si>
  <si>
    <t>149</t>
  </si>
  <si>
    <t>V. Tµi s¶n ng¾n h¹n kh¸c</t>
  </si>
  <si>
    <t>150</t>
  </si>
  <si>
    <t xml:space="preserve">   1. Chi phÝ tr¶ tr­íc ng¾n h¹n</t>
  </si>
  <si>
    <t>151</t>
  </si>
  <si>
    <t xml:space="preserve">   2. ThuÕ GTGT ®­îc khÊu trõ</t>
  </si>
  <si>
    <t>152</t>
  </si>
  <si>
    <t xml:space="preserve">  3. ThuÕ vµ c¸c kho¶n kh¸c ph¶i thu Nhµ n­íc</t>
  </si>
  <si>
    <t>154</t>
  </si>
  <si>
    <t xml:space="preserve">   4. Tµi s¶n ng¾n h¹n kh¸c</t>
  </si>
  <si>
    <t>158</t>
  </si>
  <si>
    <t xml:space="preserve">B. Tµi s¶n dµi h¹n </t>
  </si>
  <si>
    <t>I. C¸c kho¶n ph¶i thu dµi h¹n</t>
  </si>
  <si>
    <t>210</t>
  </si>
  <si>
    <t xml:space="preserve">   1. Ph¶i thu dµi h¹n cña kh¸ch hµng</t>
  </si>
  <si>
    <t>211</t>
  </si>
  <si>
    <t xml:space="preserve">   2. Vèn kinh doanh ë ®¬n vÞ trùc thuéc</t>
  </si>
  <si>
    <t>212</t>
  </si>
  <si>
    <t xml:space="preserve">   3. Ph¶i thu dµi h¹n néi bé</t>
  </si>
  <si>
    <t>213</t>
  </si>
  <si>
    <t xml:space="preserve">   4. Ph¶i thu dµi h¹n kh¸c</t>
  </si>
  <si>
    <t>218</t>
  </si>
  <si>
    <t xml:space="preserve">   5. Dù phßng ph¶i thu dµi h¹n khã ®ßi </t>
  </si>
  <si>
    <t>219</t>
  </si>
  <si>
    <t>II. Tµi s¶n cè ®Þnh</t>
  </si>
  <si>
    <t>220</t>
  </si>
  <si>
    <t xml:space="preserve">   1. TSC§ h÷u h×nh</t>
  </si>
  <si>
    <t>221</t>
  </si>
  <si>
    <t xml:space="preserve">     - Nguyªn gi¸</t>
  </si>
  <si>
    <t>222</t>
  </si>
  <si>
    <t xml:space="preserve">     - Gi¸ trÞ hao mßn lòy kÕ </t>
  </si>
  <si>
    <t>223</t>
  </si>
  <si>
    <t xml:space="preserve">   2. TSC§ thuª tµi chÝnh</t>
  </si>
  <si>
    <t>224</t>
  </si>
  <si>
    <t>225</t>
  </si>
  <si>
    <t>226</t>
  </si>
  <si>
    <t xml:space="preserve">   3. TSC§ v« h×nh</t>
  </si>
  <si>
    <t>227</t>
  </si>
  <si>
    <t>228</t>
  </si>
  <si>
    <t>229</t>
  </si>
  <si>
    <t xml:space="preserve">   4. Chi phÝ x©y dùng c¬ b¶n dë dang</t>
  </si>
  <si>
    <t>230</t>
  </si>
  <si>
    <t>III. BÊt ®éng s¶n ®Çu t­</t>
  </si>
  <si>
    <t>240</t>
  </si>
  <si>
    <t>241</t>
  </si>
  <si>
    <t>242</t>
  </si>
  <si>
    <t>IV. C¸c kho¶n ®Çu t­ tµi chÝnh dµi h¹n</t>
  </si>
  <si>
    <t>250</t>
  </si>
  <si>
    <t xml:space="preserve">   1. §Çu t­ vµo c«ng ty con</t>
  </si>
  <si>
    <t>251</t>
  </si>
  <si>
    <t xml:space="preserve">   2. §Çu t­ vµo c«ng ty liªn kÕt, liªn doanh</t>
  </si>
  <si>
    <t>252</t>
  </si>
  <si>
    <t xml:space="preserve">   3. §Çu t­ dµi h¹n kh¸c</t>
  </si>
  <si>
    <t>258</t>
  </si>
  <si>
    <t xml:space="preserve">   4. Dù phßng gi¶m gi¸ ®Çu t­ tµi chÝnh dµi h¹n </t>
  </si>
  <si>
    <t>259</t>
  </si>
  <si>
    <t>V. Tµi s¶n dµi h¹n kh¸c</t>
  </si>
  <si>
    <t>260</t>
  </si>
  <si>
    <t xml:space="preserve">   1. Chi phÝ tr¶ tr­íc dµi h¹n</t>
  </si>
  <si>
    <t>261</t>
  </si>
  <si>
    <t xml:space="preserve">   2. Tµi s¶n thuÕ thu nhËp ho·n l¹i</t>
  </si>
  <si>
    <t>262</t>
  </si>
  <si>
    <t xml:space="preserve">   3. Tµi s¶n dµi h¹n kh¸c</t>
  </si>
  <si>
    <t>268</t>
  </si>
  <si>
    <t>VI. Lîi thÕ th­¬ng m¹i</t>
  </si>
  <si>
    <t>Tæng céng tµi s¶n</t>
  </si>
  <si>
    <t>270</t>
  </si>
  <si>
    <t xml:space="preserve">Nguån vèn </t>
  </si>
  <si>
    <t xml:space="preserve">MS </t>
  </si>
  <si>
    <t>A. Nî ph¶i tr¶</t>
  </si>
  <si>
    <t>300</t>
  </si>
  <si>
    <t>I. Nî ng¾n h¹n</t>
  </si>
  <si>
    <t>310</t>
  </si>
  <si>
    <t xml:space="preserve">   1. Vay vµ nî ng¾n h¹n</t>
  </si>
  <si>
    <t>311</t>
  </si>
  <si>
    <t xml:space="preserve">   2. Ph¶i tr¶ ng­êi b¸n</t>
  </si>
  <si>
    <t>312</t>
  </si>
  <si>
    <t xml:space="preserve">   3. Ng­êi mua tr¶ tiÒn tr­íc</t>
  </si>
  <si>
    <t>313</t>
  </si>
  <si>
    <t xml:space="preserve">   4. ThuÕ vµ c¸c kho¶n ph¶i nép Nhµ n­íc</t>
  </si>
  <si>
    <t>314</t>
  </si>
  <si>
    <t xml:space="preserve">   5. Ph¶i tr¶ ng­êi lao ®éng</t>
  </si>
  <si>
    <t>315</t>
  </si>
  <si>
    <t xml:space="preserve">   6. Chi phÝ ph¶i tr¶</t>
  </si>
  <si>
    <t>316</t>
  </si>
  <si>
    <t xml:space="preserve">   7. Ph¶i tr¶ néi bé</t>
  </si>
  <si>
    <t>317</t>
  </si>
  <si>
    <t xml:space="preserve">  8. Ph¶i tr¶ theo tiÕn ®é kÕ ho¹ch hîp ®ång XD</t>
  </si>
  <si>
    <t>318</t>
  </si>
  <si>
    <t xml:space="preserve">  9. C¸c kho¶n ph¶i tr¶, ph¶i nép ng¾n h¹n kh¸c</t>
  </si>
  <si>
    <t>319</t>
  </si>
  <si>
    <t xml:space="preserve"> 10. Dù phßng ph¶i tr¶ ng¾n h¹n</t>
  </si>
  <si>
    <t>320</t>
  </si>
  <si>
    <t xml:space="preserve">11. Quü khen th­ëng phóc lîi </t>
  </si>
  <si>
    <t>II. Nî dµi h¹n</t>
  </si>
  <si>
    <t>330</t>
  </si>
  <si>
    <t xml:space="preserve">   1. Ph¶i tr¶ dµi h¹n ng­êi b¸n</t>
  </si>
  <si>
    <t>331</t>
  </si>
  <si>
    <t xml:space="preserve">   2. Ph¶i tr¶ dµi h¹n néi bé</t>
  </si>
  <si>
    <t>332</t>
  </si>
  <si>
    <t xml:space="preserve">   3. Ph¶i tr¶ dµi h¹n kh¸c</t>
  </si>
  <si>
    <t>333</t>
  </si>
  <si>
    <t xml:space="preserve">   4. Vay vµ nî dµi h¹n</t>
  </si>
  <si>
    <t>334</t>
  </si>
  <si>
    <t xml:space="preserve">   5. ThuÕ  thu nhËp ho·n l¹i ph¶i tr¶</t>
  </si>
  <si>
    <t>335</t>
  </si>
  <si>
    <t xml:space="preserve">   6. Dù phßng trî cÊp mÊt viÖc lµm</t>
  </si>
  <si>
    <t>336</t>
  </si>
  <si>
    <t xml:space="preserve">   7. Dù phßng ph¶i tr¶ dµi h¹n</t>
  </si>
  <si>
    <t>337</t>
  </si>
  <si>
    <t xml:space="preserve">  8. Doanh thu chưa thực hiện</t>
  </si>
  <si>
    <t>338</t>
  </si>
  <si>
    <t xml:space="preserve"> 9. Quü ph¸t triÓn khoa häc c«ng nghÖ</t>
  </si>
  <si>
    <t>339</t>
  </si>
  <si>
    <t xml:space="preserve">B. Vèn chñ së h÷u  </t>
  </si>
  <si>
    <t>400</t>
  </si>
  <si>
    <t>I. Vèn chñ së h÷u</t>
  </si>
  <si>
    <t>410</t>
  </si>
  <si>
    <t xml:space="preserve">   1. Vèn ®Çu t­ cña chñ së h÷u</t>
  </si>
  <si>
    <t>411</t>
  </si>
  <si>
    <t xml:space="preserve">   2. ThÆng d­ vèn cæ phÇn</t>
  </si>
  <si>
    <t>412</t>
  </si>
  <si>
    <t xml:space="preserve">   3. Vèn kh¸c cña chñ së h÷u</t>
  </si>
  <si>
    <t>413</t>
  </si>
  <si>
    <t xml:space="preserve">   4. Cæ phiÕu quü </t>
  </si>
  <si>
    <t>414</t>
  </si>
  <si>
    <t xml:space="preserve">   5. Chªnh lÖch ®¸nh gi¸ l¹i tµi s¶n</t>
  </si>
  <si>
    <t>415</t>
  </si>
  <si>
    <t xml:space="preserve">   6. Chªnh lÖch tû gi¸ hèi ®o¸i</t>
  </si>
  <si>
    <t>416</t>
  </si>
  <si>
    <t xml:space="preserve">   7. Quü ®Çu t­ ph¸t triÓn</t>
  </si>
  <si>
    <t>417</t>
  </si>
  <si>
    <t xml:space="preserve">   8. Quü dù phßng tµi chÝnh</t>
  </si>
  <si>
    <t>418</t>
  </si>
  <si>
    <t xml:space="preserve">   9. Quü kh¸c thuéc vèn chñ së h÷u</t>
  </si>
  <si>
    <t>419</t>
  </si>
  <si>
    <t xml:space="preserve">   10. Lîi nhuËn ch­a ph©n phèi</t>
  </si>
  <si>
    <t>420</t>
  </si>
  <si>
    <t xml:space="preserve">   11. Nguån vèn ®Çu t­ x©y dùng c¬ b¶n</t>
  </si>
  <si>
    <t>421</t>
  </si>
  <si>
    <t>12. Quü hç trî x¾p xÕp doanh nghiÖp</t>
  </si>
  <si>
    <t>II. Nguån kinh phÝ vµ quü kh¸c</t>
  </si>
  <si>
    <t>430</t>
  </si>
  <si>
    <t xml:space="preserve">   2. Nguån kinh phÝ</t>
  </si>
  <si>
    <t>432</t>
  </si>
  <si>
    <t xml:space="preserve">   3. Nguån kinh phÝ ®· h×nh thµnh TSC§</t>
  </si>
  <si>
    <t>433</t>
  </si>
  <si>
    <t>C.LîI ÝCH Cæ §¤NG THIÓU Sè</t>
  </si>
  <si>
    <t xml:space="preserve">   Tæng céng nguån vèn </t>
  </si>
  <si>
    <t>440</t>
  </si>
  <si>
    <t xml:space="preserve">c¸c chØ tiªu ngoµi  b¶ng c©n ®èi  kÕ to¸n </t>
  </si>
  <si>
    <t xml:space="preserve">ChØ tiªu </t>
  </si>
  <si>
    <t>§V</t>
  </si>
  <si>
    <t>tÝnh</t>
  </si>
  <si>
    <t xml:space="preserve">   1. Tµi s¶n thuª ngoµi</t>
  </si>
  <si>
    <t>VND</t>
  </si>
  <si>
    <t xml:space="preserve">   2. VËt t­, hµng ho¸ gi÷ hé, nhËn gia c«ng</t>
  </si>
  <si>
    <t xml:space="preserve">   3. Hµng ho¸ nhËn b¸n hé, nhËn  ký göi</t>
  </si>
  <si>
    <t xml:space="preserve">   4. Nî khã ®ßi ®· xö lý</t>
  </si>
  <si>
    <t xml:space="preserve">   5. Ngo¹i tÖ c¸c lo¹i</t>
  </si>
  <si>
    <t>USD</t>
  </si>
  <si>
    <t>EUR</t>
  </si>
  <si>
    <t>JPY</t>
  </si>
  <si>
    <t>AUD</t>
  </si>
  <si>
    <t>DKK</t>
  </si>
  <si>
    <t>SGD</t>
  </si>
  <si>
    <t>GBP</t>
  </si>
  <si>
    <t>BHT</t>
  </si>
  <si>
    <t>6. Nguån khÊu hao c¬ b¶n</t>
  </si>
  <si>
    <t/>
  </si>
  <si>
    <t xml:space="preserve"> </t>
  </si>
  <si>
    <t xml:space="preserve">   Ngµy 19  th¸ng 10 n¨m 2014</t>
  </si>
  <si>
    <t xml:space="preserve">        Ng­êi lËp biÓu            KÕ to¸n tr­ëng</t>
  </si>
  <si>
    <t xml:space="preserve">          Tæng Gi¸m ®èc </t>
  </si>
  <si>
    <t xml:space="preserve">                   (Ký, hä tªn)                                             (Ký, hä tªn)</t>
  </si>
  <si>
    <t xml:space="preserve">                        (Ký, hä tªn)</t>
  </si>
  <si>
    <t xml:space="preserve">       §inh Duy Kú Vò                         Lª Xu©n ChÊt</t>
  </si>
  <si>
    <t>C«ng ty CP XuÊt nhËp khÈu tæng hîp I ViÖt Nam</t>
  </si>
  <si>
    <t xml:space="preserve">B¸o c¸o tµi chÝnh </t>
  </si>
  <si>
    <t xml:space="preserve">§Þa chØ : 46 - Ng« quyÒn - hµ néi </t>
  </si>
  <si>
    <t>tel : 84.4.38264009 - fax : 84.4.38259894</t>
  </si>
  <si>
    <t>MÉu sè : Q - 03d</t>
  </si>
  <si>
    <t>DN - B¸o c¸o l­u chuyÓn tiÒn tÖ - PPTT - quÝ 3 n¨m 2014</t>
  </si>
  <si>
    <t>M·</t>
  </si>
  <si>
    <t xml:space="preserve">Luü kÕ tõ ®Çu n¨m </t>
  </si>
  <si>
    <t xml:space="preserve">ChØ </t>
  </si>
  <si>
    <t>®Õn cuèi quÝ nµy</t>
  </si>
  <si>
    <t xml:space="preserve"> tiªu</t>
  </si>
  <si>
    <t>n¨m nay 2014</t>
  </si>
  <si>
    <t>n¨m  tr­íc 2013</t>
  </si>
  <si>
    <t>(Tõ 1/1 ®Õn  30/9)</t>
  </si>
  <si>
    <t xml:space="preserve">I. L­u chuyÓn tiÒn tõ ho¹t ®éng SX-KD                           </t>
  </si>
  <si>
    <t xml:space="preserve">  1. TiÒn thu b¸n hµng, cung cÊp dÞch vô vµ doanh thu kh¸c      </t>
  </si>
  <si>
    <t xml:space="preserve">  2. TiÒn chi tr¶ cho ng­êi cung cÊp hµng hãa vµ dÞch vô        </t>
  </si>
  <si>
    <t xml:space="preserve">  3. TiÒn chi tr¶ cho ng­êi lao ®éng                            </t>
  </si>
  <si>
    <t xml:space="preserve">03      </t>
  </si>
  <si>
    <t xml:space="preserve">  4. TiÒn chi tr¶ l·i                                           </t>
  </si>
  <si>
    <t xml:space="preserve">04      </t>
  </si>
  <si>
    <t xml:space="preserve">  5. TiÒn chi nép thuÕ thu nhËp doanh nghiÖp                    </t>
  </si>
  <si>
    <t xml:space="preserve">05      </t>
  </si>
  <si>
    <t xml:space="preserve">  6. TiÒn thu kh¸c tõ ho¹t ®éng kinh doanh                      </t>
  </si>
  <si>
    <t xml:space="preserve">06      </t>
  </si>
  <si>
    <t xml:space="preserve">  7. TiÒn chi kh¸c cho ho¹t ®éng s¶n xuÊt kinh doanh            </t>
  </si>
  <si>
    <t xml:space="preserve">07      </t>
  </si>
  <si>
    <t xml:space="preserve"> L­u chuyÓn tiÒn thuÇn tõ ho¹t ®éng SX-KD                       </t>
  </si>
  <si>
    <t xml:space="preserve">II. L­u chuyÓn tiÒn tõ ho¹t ®éng ®Çu t­                         </t>
  </si>
  <si>
    <t>1. TiÒn chi mua s¾m, x©y dùng TSC§ vµ c¸c tµi s¶n dµi h¹n kh¸c</t>
  </si>
  <si>
    <t xml:space="preserve">2. TiÒn thu thanh lý, nh­îng b¸n TSC§ vµ c¸c TS dµi h¹n kh¸c  </t>
  </si>
  <si>
    <t xml:space="preserve">3. TiÒn chi cho vay, mua c¸c c«ng cô nî cña ®¬n vÞ kh¸c       </t>
  </si>
  <si>
    <t>4.TiÒn thu håi cho vay, b¸n l¹i c¸c c«ng cô nî cña ®¬n vÞ kh¸c</t>
  </si>
  <si>
    <t xml:space="preserve">  5. TiÒn chi ®Çu t­ gãp vèn vµo ®¬n vÞ kh¸c                    </t>
  </si>
  <si>
    <t xml:space="preserve">  6. TiÒn thu håi ®Çu t­ gãp vèn vµo ®¬n vÞ kh¸c                </t>
  </si>
  <si>
    <t xml:space="preserve">26      </t>
  </si>
  <si>
    <t xml:space="preserve">  7. TiÒn thu l·i cho vay, cæ tøc vµ lîi nhuËn ®­îc chia        </t>
  </si>
  <si>
    <t xml:space="preserve">27      </t>
  </si>
  <si>
    <t xml:space="preserve"> L­u chuyÓn tiÒn thuÇn tõ ho¹t ®éng ®Çu t­                      </t>
  </si>
  <si>
    <t xml:space="preserve">III. L­u chuyÓn tiÒn tõ ho¹t ®éng tµi chÝnh                     </t>
  </si>
  <si>
    <t>1.TiÒn thu tõ ph¸t hµnh cæ phiÕu, nhËn vèn gãp cña chñ së h÷u</t>
  </si>
  <si>
    <t>2.TiÒn chi tr¶ vèn gãp cho c¸c CSH, mua l¹i c/phiÕu ®· p/hµnh</t>
  </si>
  <si>
    <t xml:space="preserve">  3.  TiÒn vay ng¾n h¹n, dµi h¹n nhËn ®­îc                      </t>
  </si>
  <si>
    <t xml:space="preserve">33      </t>
  </si>
  <si>
    <t xml:space="preserve">  4. TiÒn chi tr¶ nî gèc vay                                    </t>
  </si>
  <si>
    <t xml:space="preserve">34      </t>
  </si>
  <si>
    <t xml:space="preserve">  5. TiÒn chi tr¶ nî thuª tµi chÝnh                             </t>
  </si>
  <si>
    <t xml:space="preserve">35      </t>
  </si>
  <si>
    <t xml:space="preserve">  6. Cæ tøc, lîi nhuËn ®· tr¶ cho chñ së h÷u                    </t>
  </si>
  <si>
    <t xml:space="preserve">36      </t>
  </si>
  <si>
    <t xml:space="preserve">L­u chuyÓn tiÒn thuÇn tõ ho¹t ®éng tµi chÝnh                    </t>
  </si>
  <si>
    <t xml:space="preserve">L­u chuyÓn tiÒn thuÇn trong kú (50=20+30+40)                                </t>
  </si>
  <si>
    <t xml:space="preserve">TiÒn vµ t­¬ng ®­¬ng tiÒn ®Çu kú                                 </t>
  </si>
  <si>
    <t xml:space="preserve">  ¶nh h­ëng cña thay ®æi tû gi¸ hèi ®o¸i quy ®æi ngo¹i tÖ       </t>
  </si>
  <si>
    <t xml:space="preserve">61      </t>
  </si>
  <si>
    <t xml:space="preserve">TiÒn vµ t­¬ng ®­¬ng tiÒn cuèi kú (70=50+60+61)                     </t>
  </si>
  <si>
    <t xml:space="preserve">VII.34    </t>
  </si>
  <si>
    <t xml:space="preserve">                Ngµy 19 th¸ng 10 n¨m 2014</t>
  </si>
  <si>
    <t xml:space="preserve">        ng­êi lËp biÓu                          kÕ to¸n tr­ëng                                                     </t>
  </si>
  <si>
    <t xml:space="preserve">                     tæng gi¸m ®èc </t>
  </si>
  <si>
    <t xml:space="preserve">        §inh Duy Kú Vò                                   Lª Xu©n ChÊt                                </t>
  </si>
  <si>
    <t>V - Th«ng tin bæ sung cho c¸c kho¶n môc tr×nh bµy trong b¶ng c©n ®èi  kÕ to¸n</t>
  </si>
  <si>
    <t xml:space="preserve"> 01/01/2014</t>
  </si>
  <si>
    <t xml:space="preserve"> 30/09/2014</t>
  </si>
  <si>
    <t>01 - TiÒn vµ c¸c kho¶n t­¬ng ®­¬ng tiÒn :</t>
  </si>
  <si>
    <t>1.1 - TiÒn mÆt</t>
  </si>
  <si>
    <r>
      <t>1.2 - TiÒn göi ng©n hµng</t>
    </r>
    <r>
      <rPr>
        <sz val="12"/>
        <rFont val=".VnTime"/>
        <family val="2"/>
      </rPr>
      <t xml:space="preserve">                                          </t>
    </r>
  </si>
  <si>
    <r>
      <t xml:space="preserve">1.3-C¸c kho¶n t­¬ng ®­¬ng tiÒn </t>
    </r>
    <r>
      <rPr>
        <b/>
        <i/>
        <sz val="8"/>
        <rFont val=".VnTime"/>
        <family val="2"/>
      </rPr>
      <t xml:space="preserve">(TiÒn göi cã kú h¹n t¹i NH) </t>
    </r>
  </si>
  <si>
    <t xml:space="preserve">Céng </t>
  </si>
  <si>
    <t xml:space="preserve">02 - C¸c kho¶n ®Çu t­ ng¾n h¹n : </t>
  </si>
  <si>
    <t>Sè l­îng</t>
  </si>
  <si>
    <t xml:space="preserve">Gi¸ trÞ </t>
  </si>
  <si>
    <r>
      <t xml:space="preserve">  -  Cæ phiÕu ®Çu t­ ng¾n h¹n</t>
    </r>
    <r>
      <rPr>
        <sz val="12"/>
        <color indexed="8"/>
        <rFont val=".VnTime"/>
        <family val="2"/>
      </rPr>
      <t xml:space="preserve"> </t>
    </r>
  </si>
  <si>
    <t xml:space="preserve">Cæ phiÕu Cty CP  Xi m¨ng Bót S¬n                                                       </t>
  </si>
  <si>
    <t>Cæ phiÕu Cty CP §Çu t­ &amp; PT Du lÞch(VCR)</t>
  </si>
  <si>
    <t>Cæ phiÕu Cty CP Chøng kho¸n phè Wall(WSS)</t>
  </si>
  <si>
    <t>Cæ phiÕu Cty CP c¬ ®iÖn l¹nh -REE (§N½ng)</t>
  </si>
  <si>
    <t xml:space="preserve"> - §Çu t­  ng¾n h¹n kh¸c  </t>
  </si>
  <si>
    <t>CP quÜ (THI)</t>
  </si>
  <si>
    <t xml:space="preserve">  - Dù phßng gi¶m gi¸ ®Çu t­ ng¾n h¹n*</t>
  </si>
  <si>
    <t xml:space="preserve"> -LÝ do thay ®æi víi tõng kho¶n ®Çu t­ /lo¹i cæ phiÕu, tr¸i phiÕu</t>
  </si>
  <si>
    <t xml:space="preserve">B¸n c¸c lo¹i CP sau : </t>
  </si>
  <si>
    <t xml:space="preserve">03 - C¸c kho¶n ph¶i thu ng¾n h¹n kh¸c :                                            </t>
  </si>
  <si>
    <t>Ph¶i thu thuÕ TNCN cña ng­êi L§éng</t>
  </si>
  <si>
    <t>Ph¶i thu vÒ cæ tøc vµ LN ®­îc chia (LD §NhÊt vay)</t>
  </si>
  <si>
    <t>Ph¶i thu  khai th¸c K/s¶n NghÖ An</t>
  </si>
  <si>
    <t>Ph¶i thu kh¸c( Hµng thÐp tranh chÊp víi Quang Trung)</t>
  </si>
  <si>
    <t>Ph¶i thu kh¸c</t>
  </si>
  <si>
    <t>04 - Dù phßng ph¶i thu ng¾n h¹n khã ®ßi</t>
  </si>
  <si>
    <t xml:space="preserve">VP Cty </t>
  </si>
  <si>
    <t>CN TP HCM</t>
  </si>
  <si>
    <t xml:space="preserve">05 - Hµng tån kho :                                                            </t>
  </si>
  <si>
    <t xml:space="preserve">        </t>
  </si>
  <si>
    <t xml:space="preserve">Hµng mua ®ang ®i trªn ®­êng </t>
  </si>
  <si>
    <t xml:space="preserve">Nguyªn liÖu, vËt liÖu      </t>
  </si>
  <si>
    <t xml:space="preserve">C«ng cô, dông cô      </t>
  </si>
  <si>
    <t xml:space="preserve">Hµng hãa </t>
  </si>
  <si>
    <t>Dù phßng gi¶m gi¸ hµng tån kho*</t>
  </si>
  <si>
    <t xml:space="preserve">06- Tµi s¶n ng¾n h¹n kh¸c </t>
  </si>
  <si>
    <t>T¹m øng</t>
  </si>
  <si>
    <t xml:space="preserve">C¸c kho¶n thÕ chÊp , ký quü, ký c­îc </t>
  </si>
  <si>
    <r>
      <t xml:space="preserve">Chi phÝ tr¶ tr­íc ng¾n h¹n </t>
    </r>
    <r>
      <rPr>
        <sz val="10"/>
        <rFont val=".VnTime"/>
        <family val="2"/>
      </rPr>
      <t>(trÝch tr­íc chi phÝ Qlý)</t>
    </r>
  </si>
  <si>
    <r>
      <t>07 -</t>
    </r>
    <r>
      <rPr>
        <b/>
        <sz val="12"/>
        <rFont val=".VnTime"/>
        <family val="2"/>
      </rPr>
      <t xml:space="preserve"> ThuÕ</t>
    </r>
    <r>
      <rPr>
        <b/>
        <sz val="12"/>
        <rFont val=".VnTimeH"/>
        <family val="2"/>
      </rPr>
      <t xml:space="preserve"> </t>
    </r>
    <r>
      <rPr>
        <b/>
        <sz val="12"/>
        <rFont val=".VnTime"/>
        <family val="2"/>
      </rPr>
      <t xml:space="preserve">vµ c¸c kho¶n ph¶i thu Nhµ n­íc : </t>
    </r>
  </si>
  <si>
    <t xml:space="preserve"> ThuÕ XK, NK</t>
  </si>
  <si>
    <t>ThuÕ thu nhËp c¸ nh©n</t>
  </si>
  <si>
    <t>ThuÕ thu nhËp DN</t>
  </si>
  <si>
    <t>ThuÕ GTGT ®­îc khÊu trõ</t>
  </si>
  <si>
    <t>ThuÕ nhµ ®Êt, tiÒn thuª ®Êt</t>
  </si>
  <si>
    <t>PhÝ, lÖ phÝ vµ c¸c kho¶n ph¶i nép kh¸c</t>
  </si>
  <si>
    <r>
      <t xml:space="preserve">08 - </t>
    </r>
    <r>
      <rPr>
        <b/>
        <sz val="12"/>
        <rFont val=".VnTime"/>
        <family val="2"/>
      </rPr>
      <t xml:space="preserve">T×nh h×nh t¨ng gi¶m tµi s¶n :  </t>
    </r>
  </si>
  <si>
    <r>
      <t xml:space="preserve">09 - </t>
    </r>
    <r>
      <rPr>
        <b/>
        <sz val="12"/>
        <rFont val=".VnTime"/>
        <family val="2"/>
      </rPr>
      <t xml:space="preserve">chi phÝ x©y dùng c¬ b¶n dë dang :                                              </t>
    </r>
  </si>
  <si>
    <t xml:space="preserve">Trong ®ã : </t>
  </si>
  <si>
    <r>
      <t xml:space="preserve"> + C«ng tr×nh Kho Liªn Ph­¬ng</t>
    </r>
    <r>
      <rPr>
        <sz val="8"/>
        <rFont val=".VnTime"/>
        <family val="2"/>
      </rPr>
      <t>(S=12.000m2)</t>
    </r>
  </si>
  <si>
    <t xml:space="preserve">                   </t>
  </si>
  <si>
    <t>+ C«ng tr×nh Kho §o¹n X¸</t>
  </si>
  <si>
    <r>
      <t xml:space="preserve"> +C«ng tr×nh Khu T­¬ng mai</t>
    </r>
    <r>
      <rPr>
        <sz val="8"/>
        <rFont val=".VnTime"/>
        <family val="2"/>
      </rPr>
      <t>(S=4.704 m2)</t>
    </r>
  </si>
  <si>
    <t xml:space="preserve">                    </t>
  </si>
  <si>
    <t>+ C«ng tr×nh khu Luü B¸n BÝch - HCM</t>
  </si>
  <si>
    <t>+ Chi phÝ söa ch÷a lín XDCB</t>
  </si>
  <si>
    <r>
      <t xml:space="preserve">10. C¸c kho¶n §Çu t­ Tµi chÝnh dµi h¹n </t>
    </r>
    <r>
      <rPr>
        <sz val="12"/>
        <rFont val=".VnTime"/>
        <family val="2"/>
      </rPr>
      <t xml:space="preserve"> :</t>
    </r>
  </si>
  <si>
    <t xml:space="preserve"> Sè l­îng</t>
  </si>
  <si>
    <t>Gi¸ trÞ</t>
  </si>
  <si>
    <t>a - §Çu t­ vµo c«ng ty con( Chi tiÕt cho cæ</t>
  </si>
  <si>
    <t xml:space="preserve">  phiÕu cña tõng c«ng ty con)</t>
  </si>
  <si>
    <t xml:space="preserve">  LÝ do thay ®æi víi tõng kho¶n ®Çu t­ /</t>
  </si>
  <si>
    <t xml:space="preserve"> lo¹i cæ phiÕu cña c«ng ty con </t>
  </si>
  <si>
    <t>b - §Çu t­ vµo c«ng ty  liªn doanh , liªn kÕt ( chi</t>
  </si>
  <si>
    <t>tiÕt cho cæ phiÕu cña tõng Cty LD, LKÕt)</t>
  </si>
  <si>
    <t>Cty CP kho¸ng s¶n Mai Linh</t>
  </si>
  <si>
    <t>Cty CP BÊt ®éng s¶n Tæng hîp I (30%)</t>
  </si>
  <si>
    <t>Cty TNHH Ph¸t triÓn §Ö nhÊt (40%)</t>
  </si>
  <si>
    <t xml:space="preserve">c - §Çu t­  dµi h¹n kh¸c </t>
  </si>
  <si>
    <t xml:space="preserve">§Çu t­ dµi h¹n EIB </t>
  </si>
  <si>
    <t xml:space="preserve">  - LÝ do thay ®æi víi tõng kho¶n ®Çu t­ /</t>
  </si>
  <si>
    <t xml:space="preserve"> lo¹i cæ phiÕu cña c«ng ty LD, LKÕt </t>
  </si>
  <si>
    <t xml:space="preserve"> d- §Çu t­ TC dµi h¹n kh¸c </t>
  </si>
  <si>
    <t xml:space="preserve"> -  §Çu t­ cæ phiÕu </t>
  </si>
  <si>
    <t xml:space="preserve"> -  §Çu t­ tr¸i phiÕu </t>
  </si>
  <si>
    <t xml:space="preserve"> -  §Çu t­ tÝn  phiÕu ,kú phiÕu </t>
  </si>
  <si>
    <t xml:space="preserve"> -  Cho vay dµi h¹n</t>
  </si>
  <si>
    <t xml:space="preserve">   lo¹i cæ phiÕu , tr¸i phiÕu</t>
  </si>
  <si>
    <t xml:space="preserve"> - D­ phßng §T­ TC dµi h¹n</t>
  </si>
  <si>
    <t xml:space="preserve">11. Chi phÝ tr¶ tr­íc dµi h¹n : </t>
  </si>
  <si>
    <t>C«ng cô dông cô xuÊt dïng cã gi¸ trÞ lín</t>
  </si>
  <si>
    <t>Chi phÝ söa ch÷a lín TSC§ chê ph©n bæ</t>
  </si>
  <si>
    <t xml:space="preserve">12 - Vay vµ nî ng¾n h¹n : </t>
  </si>
  <si>
    <t>Vay Ng©n hµng</t>
  </si>
  <si>
    <t xml:space="preserve">13 - ThuÕ vµ c¸c kho¶n ph¶i nép nhµ n­íc : </t>
  </si>
  <si>
    <t xml:space="preserve"> ThuÕ GTGT ®Çu ra</t>
  </si>
  <si>
    <t xml:space="preserve"> ThuÕ GTGT hµng NK</t>
  </si>
  <si>
    <t xml:space="preserve">ThuÕ xuÊt ,nhËp khÈu </t>
  </si>
  <si>
    <t xml:space="preserve">ThuÕ thu nhËp c¸ nh©n   </t>
  </si>
  <si>
    <t xml:space="preserve">ThuÕ thu nhËp Doanh nghiÖp </t>
  </si>
  <si>
    <t>ThuÕ Tiªu thô ®Æc biÖt</t>
  </si>
  <si>
    <t>C¸c lo¹i thuÕ kh¸c (thuÕ nhµ ®Êt,nép thay nhµ thÇu)</t>
  </si>
  <si>
    <t xml:space="preserve"> PhÝ, lÖ phÝ  vµ c¸c kho¶n ph¶i nép kh¸c </t>
  </si>
  <si>
    <t>14. Chi phÝ ph¶i tr¶ :</t>
  </si>
  <si>
    <t>TrÝch tr­íc tiÒn thuÕ ®Êt</t>
  </si>
  <si>
    <t>TrÝch tr­íc chi phÝ cho c¸c c«ng tr×nh</t>
  </si>
  <si>
    <t>TrÝch tr­íc chi phÝ l·i vay ph¶i tr¶ NH</t>
  </si>
  <si>
    <t>TrÝch tr­íc chi phÝ kh¸c</t>
  </si>
  <si>
    <t>Chi phÝ ph¶i tr¶ kh¸c</t>
  </si>
  <si>
    <t>15.C¸c kho¶n ph¶i tr¶ ph¶i nép ng¾n h¹n kh¸c</t>
  </si>
  <si>
    <t xml:space="preserve">Kinh phÝ c«ng ®oµn </t>
  </si>
  <si>
    <t xml:space="preserve">B¶o hiÓm x· héi </t>
  </si>
  <si>
    <t xml:space="preserve">B¶o hiÓm y tÕ </t>
  </si>
  <si>
    <t xml:space="preserve">B¶o hiÓm thÊt nghiÖp </t>
  </si>
  <si>
    <t>Ph¶i tr¶ cæ tøc cho TCT kinh doanh vèn nhµ n­íc</t>
  </si>
  <si>
    <t>Ph¶i tr¶ cæ tøc cho cæ ®«ng kh¸c</t>
  </si>
  <si>
    <t>PhÝ b¶o tr× 130 N§C</t>
  </si>
  <si>
    <t>Ph¶i tr¶ LN cho KOWA</t>
  </si>
  <si>
    <t xml:space="preserve">Ph¶i tr¶ ph¶i nép kh¸c </t>
  </si>
  <si>
    <t xml:space="preserve">L·i tr¸i phiÕu ph¶i tr¶ khi ®¸o h¹n </t>
  </si>
  <si>
    <r>
      <t>16.Vay vµ nî dµi h¹n</t>
    </r>
    <r>
      <rPr>
        <sz val="11"/>
        <rFont val=".VnTime"/>
        <family val="2"/>
      </rPr>
      <t xml:space="preserve">            </t>
    </r>
  </si>
  <si>
    <t>Tr¸i phiÕu ph¸t hµnh</t>
  </si>
  <si>
    <t>Vay dµi h¹n NH</t>
  </si>
  <si>
    <t>Vay dµi h¹n kh¸c</t>
  </si>
  <si>
    <t xml:space="preserve">17. Tµi s¶n thuÕ TN ho·n l¹i vµ thuÕ TN ho·n l¹i ph¶i tr¶ : </t>
  </si>
  <si>
    <t>Tµi s¶n thuÕ TN ho·n l¹i liªn quan ®Õn kho¶n</t>
  </si>
  <si>
    <t>­u ®·i tÝnh thuÕ ch­a sö dông</t>
  </si>
  <si>
    <t xml:space="preserve">18- Vèn chñ së h÷u : </t>
  </si>
  <si>
    <t>a) Chi tiÕt vèn ®Çu t­ cña chñ së h÷u :</t>
  </si>
  <si>
    <t>Tû lÖ</t>
  </si>
  <si>
    <t>Cuèi kú</t>
  </si>
  <si>
    <t>( % )</t>
  </si>
  <si>
    <t>Vèn gãp cña Nhµ n­íc</t>
  </si>
  <si>
    <t>Vèn gãp cña ®èi t­îng kh¸c</t>
  </si>
  <si>
    <t>b) B¶ng ®èi chiÕu biÕn ®éng cña vèn chñ së h÷u :</t>
  </si>
  <si>
    <r>
      <t xml:space="preserve">C) C¸c giao dÞch vÒ vèn víi c¸c chñ së h÷u vµ ph©n phèi cæ tøc chia lîi nhuËn           </t>
    </r>
    <r>
      <rPr>
        <sz val="11"/>
        <rFont val=".VnTime"/>
        <family val="2"/>
      </rPr>
      <t xml:space="preserve">       </t>
    </r>
  </si>
  <si>
    <t>Vèn ®Çu t­ cña chñ së h÷u</t>
  </si>
  <si>
    <t>+Vèn gãp ®Çu n¨m</t>
  </si>
  <si>
    <t xml:space="preserve">+Vèn gãp t¨ng trong n¨m                                               </t>
  </si>
  <si>
    <t>+Vèn gãp gi¶m trong n¨m</t>
  </si>
  <si>
    <t>+Vèn gãp cuèi n¨m</t>
  </si>
  <si>
    <t xml:space="preserve">Cæ tøc lîi nhuËn ®· chia </t>
  </si>
  <si>
    <t xml:space="preserve">Cæ tøc lîi nhuËn chia trªn lîi nhuËn n¨m tr­íc </t>
  </si>
  <si>
    <t>Cæ tøc lîi nhuËn chia trªn lîi nhuËn n¨m nay</t>
  </si>
  <si>
    <t xml:space="preserve">Cæ tøc LN t¹m trÝch </t>
  </si>
  <si>
    <t xml:space="preserve">Cæ phiÕu </t>
  </si>
  <si>
    <t>Sè l­îng cæ phiÕu ®¨ng ký ph¸t hµnh</t>
  </si>
  <si>
    <t>Sè l­îng cæ phiÕu ®· b¸n ra c«ng chóng</t>
  </si>
  <si>
    <t>CP</t>
  </si>
  <si>
    <t>P.th«ng)</t>
  </si>
  <si>
    <t>Sè l­îng cæ phiÕu ®ang l­u hµnh</t>
  </si>
  <si>
    <t>Sè l­îng cæ phiÕu ®­îc mua l¹i</t>
  </si>
  <si>
    <t>MÖnh gi¸ cæ phiÕu ®ang l­u hµnh( ®ång/1cæ phiÕu)</t>
  </si>
  <si>
    <t>10.000,®/CP</t>
  </si>
  <si>
    <t xml:space="preserve"> C¸c quÜ cña c«ng ty </t>
  </si>
  <si>
    <t>QuÜ ®Çu t­ ph¸t triÓn</t>
  </si>
  <si>
    <t>QuÜ dù phßng tµi chÝnh</t>
  </si>
  <si>
    <t>QuÜ kh¸c thuéc vèn chñ së h÷u</t>
  </si>
  <si>
    <t>VI.Th«ng tin bæ sung cho c¸c kho¶n môc tr×nh bµy trong B¸o c¸o kÕt qu¶ ho¹t ®éng kinh doanh</t>
  </si>
  <si>
    <t>QuÝ 2- 2014</t>
  </si>
  <si>
    <t>19-Tæng doanh thu b¸n hµng vµ cung cÊp dÞch vô</t>
  </si>
  <si>
    <t>QuÝ 3- 2013</t>
  </si>
  <si>
    <t>QuÝ 3- 2014</t>
  </si>
  <si>
    <t xml:space="preserve"> - Doanh thu b¸n hµng</t>
  </si>
  <si>
    <t xml:space="preserve"> - Doanh thu cung cÊp  dÞch vô</t>
  </si>
  <si>
    <t xml:space="preserve"> - Doanh thu KD B§S</t>
  </si>
  <si>
    <t xml:space="preserve">20 - Gi¸ vèn hµng b¸n </t>
  </si>
  <si>
    <t xml:space="preserve"> - Gi¸ vèn hµng ho¸</t>
  </si>
  <si>
    <t xml:space="preserve"> - Gi¸ vèn cña dÞch vô ®· cung cÊp </t>
  </si>
  <si>
    <t xml:space="preserve"> - Gi¸ vèn liªn quan ®Õn B§S §.t­ </t>
  </si>
  <si>
    <t xml:space="preserve"> - Hao hôt mÊt m¸t hµng tån kho</t>
  </si>
  <si>
    <t xml:space="preserve"> - Gi¸ vèn KD B§S</t>
  </si>
  <si>
    <t>21-Doanh thu ho¹t ®éng tµi chÝnh</t>
  </si>
  <si>
    <t>L·i tiÒn göi , tiÒn cho vay</t>
  </si>
  <si>
    <t>L·i tõ kinh doanh chøng kho¸n</t>
  </si>
  <si>
    <t>Cæ tøc lîi nhuËn ®­îc chia</t>
  </si>
  <si>
    <t>L·i chªnh lÖch tû gi¸ ®· thùc hiÖn</t>
  </si>
  <si>
    <t>Doanh thu ho¹t ®éng tµi chÝnh kh¸c</t>
  </si>
  <si>
    <t xml:space="preserve">22- Chi phÝ tµi chÝnh </t>
  </si>
  <si>
    <t xml:space="preserve">Chi phÝ l·i tiÒn vay </t>
  </si>
  <si>
    <t>Lç tõ kinh doanh chøng kho¸n</t>
  </si>
  <si>
    <t>Chi phÝ mua b¸n chøng kho¸n</t>
  </si>
  <si>
    <t>Lç chªnh lÖch tû gi¸ ®· thùc hiÖn</t>
  </si>
  <si>
    <t xml:space="preserve">Hoµn nhËp dù phßng gi¶m gi¸ §t­ C. Kho¸n </t>
  </si>
  <si>
    <t>D­ phßng §T­ TC</t>
  </si>
  <si>
    <t>Chi phÝ tµi chÝnh kh¸c</t>
  </si>
  <si>
    <t>23- Chi phÝ b¸n hµng</t>
  </si>
  <si>
    <t>Chi phÝ nh©n viªn</t>
  </si>
  <si>
    <t>Chi phÝ khÊu hao TSC§ ,C. cô, dông cô</t>
  </si>
  <si>
    <t>Chi phÝ dÞch vô mua ngoµi</t>
  </si>
  <si>
    <t xml:space="preserve">Chi phÝ kh¸c b»ng tiÒn </t>
  </si>
  <si>
    <t>24- Chi phÝ qu¶n lý</t>
  </si>
  <si>
    <t>Chi phÝ dông cô ®å dïng</t>
  </si>
  <si>
    <t>Chi phÝ nh©n viªn qu¶n lý</t>
  </si>
  <si>
    <t xml:space="preserve">Chi phÝ khÊu hao TSC§ </t>
  </si>
  <si>
    <t>ThuÕ, phÝ , lÖ phÝ</t>
  </si>
  <si>
    <t>Chi phÝ dù phßng</t>
  </si>
  <si>
    <t>Hoµn nhËp dù phßng</t>
  </si>
  <si>
    <t>Chi phÝ kh¸c b»ng tiÒn</t>
  </si>
  <si>
    <t>25- Chi phÝ thuÕ thu nhËp hiÖn hµnh</t>
  </si>
  <si>
    <t>Tæng lîi nhuËn kÕ to¸n tr­íc thuÕ TNDN</t>
  </si>
  <si>
    <t>C¸c kho¶n ®iÒu chØnh t¨ng hoÆc gi¶m lîi nhuËn kÕ to¸n</t>
  </si>
  <si>
    <t>®Ó x¸c ®Þnh thu nhËp chÞu thuÕ</t>
  </si>
  <si>
    <r>
      <t>§/chØnh(</t>
    </r>
    <r>
      <rPr>
        <i/>
        <sz val="9"/>
        <rFont val=".VnTime"/>
        <family val="2"/>
      </rPr>
      <t>C/l tØ gi¸ do ®¸nh gi¸ l¹i sè d­ ngo¹i tÖ cuèi kú)</t>
    </r>
  </si>
  <si>
    <t xml:space="preserve">C¸c kho¶n ®iÒu chØnh t¨ng( Chi phÝ kh«ng hîp lý) </t>
  </si>
  <si>
    <r>
      <t>C¸c kho¶n ®iÒu chØnh gi¶m</t>
    </r>
    <r>
      <rPr>
        <sz val="11"/>
        <rFont val=".VnTime"/>
        <family val="2"/>
      </rPr>
      <t>(Cæ tøc,LN ®­îc chia)</t>
    </r>
  </si>
  <si>
    <r>
      <t>§iÒu chØnh(</t>
    </r>
    <r>
      <rPr>
        <i/>
        <sz val="9"/>
        <rFont val=".VnTime"/>
        <family val="2"/>
      </rPr>
      <t>C/l tØ gi¸ do ®¸nh gi¸ l¹i sè d­ ng.tÖ n¨m tr­íc)</t>
    </r>
  </si>
  <si>
    <r>
      <t>C¸c kho¶n ®iÒu chØnh gi¶m</t>
    </r>
    <r>
      <rPr>
        <sz val="11"/>
        <rFont val=".VnTime"/>
        <family val="2"/>
      </rPr>
      <t>(</t>
    </r>
    <r>
      <rPr>
        <sz val="9"/>
        <rFont val=".VnTime"/>
        <family val="2"/>
      </rPr>
      <t>Lỗ kú tr­íc chuyÓn qua)</t>
    </r>
  </si>
  <si>
    <t>Tæng thu nhËp chÞu  thuÕ TNDN</t>
  </si>
  <si>
    <t>Chi phÝ thuÕ TN hiÖn hµnh</t>
  </si>
  <si>
    <t xml:space="preserve">Chi phÝ thuÕ TN hiÖn hµnh cña C«ng ty ®­îc x¸c ®Þnh dùa trªn c¸c sè liÖu sau :Tæng lîi nhuËn trong kú sau khi </t>
  </si>
  <si>
    <t xml:space="preserve">trõ ®i cæ tøc ®­îc chia ,céng víi c¸c chi phi kh«ng hîp lý  nh©n víi thuÕ suÊt hiÖn hµnh (22%) </t>
  </si>
  <si>
    <t xml:space="preserve">Ngoµi ra thu nhËp KD B§S ®­îc tÝnh thuÕ TNDN riªng : Víi TN ®· ­íc tÝnh ®­îc chi phÝ t­¬ng øng tÝnh theo </t>
  </si>
  <si>
    <t>thuÕ suÊt 22% trªn TN - (Gi¸ vèn + chi phÝ ). NÕu ch­a tÝnh ®­îc chi phÝ hîp lý th× t¹m tÝnh 1% trªn Dthu</t>
  </si>
  <si>
    <t xml:space="preserve">26- Chi phÝ thuÕ thu nhËp ho·n l¹i </t>
  </si>
  <si>
    <t xml:space="preserve">27- L·i c¬ b¶n trªn cæ phiÕu : </t>
  </si>
  <si>
    <t>Tæng lîi nhuËn sau thuÕ TNDN</t>
  </si>
  <si>
    <t>C¸c kho¶n ®iÒu chØnh t¨ng</t>
  </si>
  <si>
    <t xml:space="preserve">C¸c kho¶n ®iÒu chØnh gi¶m </t>
  </si>
  <si>
    <t>Lîi nhuËn hoÆc lç ph©n bæ  cho cæ ®«ng së h÷u</t>
  </si>
  <si>
    <t>cæ phiÕu phæ th«ng</t>
  </si>
  <si>
    <t>Cæ phiÕu phæ th«ng l­u hµnh b×nh qu©n trong kú</t>
  </si>
  <si>
    <t>L·i c¬ b¶n trªn cæ phiÕu</t>
  </si>
  <si>
    <t>Tõ 1/1/2014 ®Õn 30/6/2014</t>
  </si>
  <si>
    <t>9T - 2013</t>
  </si>
  <si>
    <t>9T - 2014</t>
  </si>
  <si>
    <t xml:space="preserve"> - Doanh thu cung cÊp  dÞch vô   </t>
  </si>
  <si>
    <t xml:space="preserve">L·i tiÒn vay </t>
  </si>
  <si>
    <t xml:space="preserve">Chi phÝ khÊu hao TSC§, C. cô , dông cô </t>
  </si>
  <si>
    <t xml:space="preserve"> -</t>
  </si>
  <si>
    <t>§/c do chªnh lÖch tû gi¸ n¨m tr­íc</t>
  </si>
  <si>
    <t>Lî nhuËn ph¶i tr¶ cho Cty TNHH Kowa</t>
  </si>
  <si>
    <t xml:space="preserve">       Hµ Néi, ngµy 19 th¸ng 10 n¨m 2014</t>
  </si>
  <si>
    <t xml:space="preserve">   Ng­êi LËp biÓu                    KT Tr­ëng</t>
  </si>
  <si>
    <t xml:space="preserve">            Tæng Gi¸m ®èc</t>
  </si>
  <si>
    <t xml:space="preserve">    §inh Duy Kú Vò                    Lª Xu©n ChÊt</t>
  </si>
  <si>
    <t>QuÝ 3 n¨m tµi chÝnh 2014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</si>
</sst>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0.00_);\(0.00\)"/>
    <numFmt numFmtId="165" formatCode="#,##0;[Red]#,##0"/>
    <numFmt numFmtId="166" formatCode="_(* #,##0_);_(* \(#,##0\);_(* &quot;-&quot;??_);_(@_)"/>
    <numFmt numFmtId="167" formatCode="#,##0.000"/>
  </numFmts>
  <fonts count="83">
    <font>
      <sz val="12"/>
      <name val=".VnTime"/>
      <family val="2"/>
    </font>
    <font>
      <sz val="12"/>
      <name val=".VnTime"/>
      <family val="2"/>
    </font>
    <font>
      <sz val="9"/>
      <name val=".VnArialH"/>
      <family val="2"/>
    </font>
    <font>
      <sz val="6"/>
      <name val=".VnTime"/>
      <family val="2"/>
    </font>
    <font>
      <sz val="8"/>
      <name val=".VnTime"/>
      <family val="2"/>
    </font>
    <font>
      <sz val="9"/>
      <name val=".VnArial"/>
      <family val="2"/>
    </font>
    <font>
      <sz val="9"/>
      <name val=".VnTime"/>
      <family val="2"/>
    </font>
    <font>
      <sz val="10"/>
      <name val=".VnTime"/>
      <family val="2"/>
    </font>
    <font>
      <b/>
      <sz val="12"/>
      <name val=".VnTimeH"/>
      <family val="2"/>
    </font>
    <font>
      <b/>
      <sz val="10"/>
      <name val=".VnTime"/>
      <family val="2"/>
    </font>
    <font>
      <b/>
      <sz val="8"/>
      <name val=".VnTime"/>
      <family val="2"/>
    </font>
    <font>
      <b/>
      <sz val="9"/>
      <name val=".VnTime"/>
      <family val="2"/>
    </font>
    <font>
      <b/>
      <sz val="12"/>
      <name val=".VnTime"/>
      <family val="2"/>
    </font>
    <font>
      <b/>
      <sz val="7"/>
      <name val=".VnTime"/>
      <family val="2"/>
    </font>
    <font>
      <b/>
      <i/>
      <sz val="9"/>
      <name val=".VnTime"/>
      <family val="2"/>
    </font>
    <font>
      <i/>
      <sz val="8"/>
      <name val=".VnTime"/>
      <family val="2"/>
    </font>
    <font>
      <i/>
      <sz val="6"/>
      <name val=".VnTime"/>
      <family val="2"/>
    </font>
    <font>
      <i/>
      <sz val="10"/>
      <name val=".VnTime"/>
      <family val="2"/>
    </font>
    <font>
      <b/>
      <i/>
      <sz val="12"/>
      <name val=".VnTime"/>
      <family val="2"/>
    </font>
    <font>
      <sz val="12"/>
      <name val=".VnTimeH"/>
      <family val="2"/>
    </font>
    <font>
      <i/>
      <sz val="12"/>
      <name val=".VnTime"/>
      <family val="2"/>
    </font>
    <font>
      <sz val="10"/>
      <name val="Arial"/>
      <family val="2"/>
    </font>
    <font>
      <b/>
      <sz val="10"/>
      <name val=".VnTimeH"/>
      <family val="2"/>
    </font>
    <font>
      <sz val="12"/>
      <name val="Arial"/>
      <family val="2"/>
    </font>
    <font>
      <b/>
      <sz val="12"/>
      <color indexed="8"/>
      <name val=".VnTimeH"/>
      <family val="2"/>
    </font>
    <font>
      <sz val="12"/>
      <color indexed="8"/>
      <name val=".VnArial"/>
      <family val="2"/>
    </font>
    <font>
      <b/>
      <sz val="12"/>
      <color indexed="8"/>
      <name val=".VnTime"/>
      <family val="2"/>
    </font>
    <font>
      <sz val="12"/>
      <color indexed="8"/>
      <name val=".VnTime"/>
      <family val="2"/>
    </font>
    <font>
      <b/>
      <sz val="12"/>
      <color indexed="8"/>
      <name val=".VnArial"/>
      <family val="2"/>
    </font>
    <font>
      <b/>
      <sz val="10"/>
      <color indexed="8"/>
      <name val=".VnTime"/>
      <family val="2"/>
    </font>
    <font>
      <sz val="10"/>
      <color indexed="8"/>
      <name val=".VnTime"/>
      <family val="2"/>
    </font>
    <font>
      <sz val="9"/>
      <color indexed="8"/>
      <name val=".VnTime"/>
      <family val="2"/>
    </font>
    <font>
      <b/>
      <sz val="10"/>
      <color indexed="8"/>
      <name val=".VnTimeH"/>
      <family val="2"/>
    </font>
    <font>
      <b/>
      <sz val="10"/>
      <color indexed="8"/>
      <name val=".VnArial"/>
      <family val="2"/>
    </font>
    <font>
      <sz val="10"/>
      <color indexed="8"/>
      <name val=".VnArial"/>
      <family val="2"/>
    </font>
    <font>
      <i/>
      <sz val="10"/>
      <color indexed="8"/>
      <name val=".VnTime"/>
      <family val="2"/>
    </font>
    <font>
      <i/>
      <sz val="10"/>
      <color indexed="8"/>
      <name val=".VnArial"/>
      <family val="2"/>
    </font>
    <font>
      <b/>
      <sz val="9"/>
      <color indexed="8"/>
      <name val=".VnTime"/>
      <family val="2"/>
    </font>
    <font>
      <sz val="8"/>
      <color indexed="8"/>
      <name val=".VnTime"/>
      <family val="2"/>
    </font>
    <font>
      <b/>
      <sz val="12"/>
      <color indexed="8"/>
      <name val=".VnArialH"/>
      <family val="2"/>
    </font>
    <font>
      <b/>
      <i/>
      <sz val="12"/>
      <color indexed="8"/>
      <name val=".VnTime"/>
      <family val="2"/>
    </font>
    <font>
      <b/>
      <i/>
      <sz val="12"/>
      <color indexed="8"/>
      <name val=".VnArial"/>
      <family val="2"/>
    </font>
    <font>
      <i/>
      <sz val="12"/>
      <color indexed="8"/>
      <name val=".VnTime"/>
      <family val="2"/>
    </font>
    <font>
      <b/>
      <i/>
      <sz val="11"/>
      <color indexed="8"/>
      <name val=".VnTime"/>
      <family val="2"/>
    </font>
    <font>
      <sz val="10"/>
      <name val=".VnArialH"/>
      <family val="2"/>
    </font>
    <font>
      <sz val="14"/>
      <name val=".VnTime"/>
      <family val="2"/>
    </font>
    <font>
      <b/>
      <sz val="14"/>
      <name val=".VnTime"/>
      <family val="2"/>
    </font>
    <font>
      <b/>
      <sz val="11"/>
      <name val=".VnTime"/>
      <family val="2"/>
    </font>
    <font>
      <sz val="11"/>
      <name val=".VnTime"/>
      <family val="2"/>
    </font>
    <font>
      <sz val="12"/>
      <color indexed="9"/>
      <name val=".VnTime"/>
      <family val="2"/>
    </font>
    <font>
      <i/>
      <sz val="11"/>
      <name val=".VnTime"/>
      <family val="2"/>
    </font>
    <font>
      <i/>
      <sz val="9"/>
      <name val=".VnTime"/>
      <family val="2"/>
    </font>
    <font>
      <b/>
      <u/>
      <sz val="9"/>
      <name val=".VnTime"/>
      <family val="2"/>
    </font>
    <font>
      <b/>
      <u/>
      <sz val="12"/>
      <name val=".VnTime"/>
      <family val="2"/>
    </font>
    <font>
      <b/>
      <i/>
      <sz val="8"/>
      <name val=".VnTime"/>
      <family val="2"/>
    </font>
    <font>
      <u/>
      <sz val="9"/>
      <name val=".VnTime"/>
      <family val="2"/>
    </font>
    <font>
      <u/>
      <sz val="12"/>
      <name val=".VnTime"/>
      <family val="2"/>
    </font>
    <font>
      <b/>
      <i/>
      <u/>
      <sz val="12"/>
      <name val=".VnTime"/>
      <family val="2"/>
    </font>
    <font>
      <i/>
      <sz val="11"/>
      <color indexed="8"/>
      <name val=".VnTime"/>
      <family val="2"/>
    </font>
    <font>
      <b/>
      <i/>
      <sz val="10"/>
      <color indexed="8"/>
      <name val=".VnTime"/>
      <family val="2"/>
    </font>
    <font>
      <i/>
      <sz val="12"/>
      <color indexed="9"/>
      <name val=".VnTime"/>
      <family val="2"/>
    </font>
    <font>
      <b/>
      <i/>
      <sz val="11"/>
      <name val=".VnTime"/>
      <family val="2"/>
    </font>
    <font>
      <b/>
      <i/>
      <u/>
      <sz val="9"/>
      <name val=".VnTime"/>
      <family val="2"/>
    </font>
    <font>
      <sz val="11"/>
      <color indexed="9"/>
      <name val=".VnTime"/>
      <family val="2"/>
    </font>
    <font>
      <i/>
      <sz val="11"/>
      <color indexed="9"/>
      <name val=".VnTime"/>
      <family val="2"/>
    </font>
    <font>
      <b/>
      <sz val="11"/>
      <color indexed="8"/>
      <name val=".VnTime"/>
      <family val="2"/>
    </font>
    <font>
      <u/>
      <sz val="11"/>
      <name val=".VnTime"/>
      <family val="2"/>
    </font>
    <font>
      <b/>
      <i/>
      <sz val="10"/>
      <name val=".VnTime"/>
      <family val="2"/>
    </font>
    <font>
      <b/>
      <u/>
      <sz val="11"/>
      <name val=".VnTime"/>
      <family val="2"/>
    </font>
    <font>
      <b/>
      <u/>
      <sz val="10"/>
      <name val=".VnTime"/>
      <family val="2"/>
    </font>
    <font>
      <sz val="9"/>
      <color indexed="9"/>
      <name val=".VnTime"/>
      <family val="2"/>
    </font>
    <font>
      <b/>
      <i/>
      <sz val="12"/>
      <color indexed="9"/>
      <name val=".VnTime"/>
      <family val="2"/>
    </font>
    <font>
      <i/>
      <u/>
      <sz val="9"/>
      <name val=".VnTime"/>
      <family val="2"/>
    </font>
    <font>
      <b/>
      <i/>
      <sz val="11"/>
      <color indexed="9"/>
      <name val=".VnTime"/>
      <family val="2"/>
    </font>
    <font>
      <i/>
      <u/>
      <sz val="11"/>
      <name val=".VnTime"/>
      <family val="2"/>
    </font>
    <font>
      <b/>
      <sz val="12"/>
      <color indexed="9"/>
      <name val=".VnTime"/>
      <family val="2"/>
    </font>
    <font>
      <b/>
      <sz val="11"/>
      <name val=".VnTimeH"/>
      <family val="2"/>
    </font>
    <font>
      <b/>
      <sz val="9"/>
      <name val=".VnTimeH"/>
      <family val="2"/>
    </font>
    <font>
      <sz val="10"/>
      <name val=".VnTimeH"/>
      <family val="2"/>
    </font>
    <font>
      <sz val="12"/>
      <color indexed="9"/>
      <name val=".VnTimeH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.VnTime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</cellStyleXfs>
  <cellXfs count="615">
    <xf numFmtId="0" fontId="0" fillId="0" borderId="0" xfId="0"/>
    <xf numFmtId="0" fontId="3" fillId="0" borderId="0" xfId="0" applyFont="1" applyAlignment="1">
      <alignment horizontal="left"/>
    </xf>
    <xf numFmtId="3" fontId="1" fillId="2" borderId="0" xfId="0" applyNumberFormat="1" applyFont="1" applyFill="1" applyAlignment="1">
      <alignment horizontal="right"/>
    </xf>
    <xf numFmtId="3" fontId="1" fillId="2" borderId="0" xfId="0" applyNumberFormat="1" applyFont="1" applyFill="1" applyAlignment="1">
      <alignment horizontal="center"/>
    </xf>
    <xf numFmtId="3" fontId="1" fillId="0" borderId="0" xfId="0" applyNumberFormat="1" applyFont="1"/>
    <xf numFmtId="0" fontId="1" fillId="0" borderId="0" xfId="0" applyFont="1"/>
    <xf numFmtId="0" fontId="4" fillId="0" borderId="0" xfId="0" applyFont="1" applyAlignment="1">
      <alignment horizontal="left"/>
    </xf>
    <xf numFmtId="3" fontId="6" fillId="2" borderId="0" xfId="0" applyNumberFormat="1" applyFont="1" applyFill="1" applyAlignment="1">
      <alignment horizontal="right"/>
    </xf>
    <xf numFmtId="3" fontId="7" fillId="2" borderId="0" xfId="0" applyNumberFormat="1" applyFont="1" applyFill="1" applyAlignment="1">
      <alignment horizontal="center"/>
    </xf>
    <xf numFmtId="3" fontId="6" fillId="0" borderId="0" xfId="0" applyNumberFormat="1" applyFont="1"/>
    <xf numFmtId="0" fontId="6" fillId="0" borderId="0" xfId="0" applyFont="1"/>
    <xf numFmtId="0" fontId="2" fillId="0" borderId="0" xfId="0" applyFont="1" applyAlignment="1">
      <alignment horizontal="left" vertical="center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3" fontId="7" fillId="2" borderId="0" xfId="0" applyNumberFormat="1" applyFont="1" applyFill="1" applyAlignment="1">
      <alignment horizontal="right"/>
    </xf>
    <xf numFmtId="3" fontId="7" fillId="0" borderId="0" xfId="0" applyNumberFormat="1" applyFont="1"/>
    <xf numFmtId="0" fontId="7" fillId="0" borderId="0" xfId="0" applyFont="1"/>
    <xf numFmtId="0" fontId="1" fillId="0" borderId="1" xfId="0" applyFont="1" applyBorder="1"/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3" fontId="11" fillId="2" borderId="1" xfId="0" applyNumberFormat="1" applyFont="1" applyFill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3" fontId="9" fillId="2" borderId="2" xfId="0" applyNumberFormat="1" applyFont="1" applyFill="1" applyBorder="1" applyAlignment="1">
      <alignment horizontal="center" vertical="center"/>
    </xf>
    <xf numFmtId="3" fontId="11" fillId="2" borderId="2" xfId="0" applyNumberFormat="1" applyFont="1" applyFill="1" applyBorder="1" applyAlignment="1">
      <alignment horizontal="left" vertical="center"/>
    </xf>
    <xf numFmtId="3" fontId="12" fillId="0" borderId="0" xfId="0" applyNumberFormat="1" applyFont="1"/>
    <xf numFmtId="0" fontId="12" fillId="0" borderId="0" xfId="0" applyFont="1"/>
    <xf numFmtId="0" fontId="11" fillId="2" borderId="2" xfId="0" applyFont="1" applyFill="1" applyBorder="1" applyAlignment="1">
      <alignment horizontal="center" vertical="center"/>
    </xf>
    <xf numFmtId="0" fontId="11" fillId="2" borderId="2" xfId="0" applyNumberFormat="1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3" fontId="9" fillId="2" borderId="3" xfId="0" applyNumberFormat="1" applyFont="1" applyFill="1" applyBorder="1" applyAlignment="1">
      <alignment horizontal="center" vertical="center"/>
    </xf>
    <xf numFmtId="0" fontId="9" fillId="2" borderId="3" xfId="0" applyNumberFormat="1" applyFont="1" applyFill="1" applyBorder="1" applyAlignment="1">
      <alignment horizontal="center" vertical="center"/>
    </xf>
    <xf numFmtId="0" fontId="11" fillId="0" borderId="4" xfId="0" applyFont="1" applyBorder="1" applyAlignment="1">
      <alignment horizontal="left"/>
    </xf>
    <xf numFmtId="49" fontId="4" fillId="0" borderId="4" xfId="0" quotePrefix="1" applyNumberFormat="1" applyFont="1" applyBorder="1" applyAlignment="1">
      <alignment horizontal="left"/>
    </xf>
    <xf numFmtId="0" fontId="3" fillId="0" borderId="4" xfId="0" quotePrefix="1" applyFont="1" applyBorder="1" applyAlignment="1">
      <alignment horizontal="left"/>
    </xf>
    <xf numFmtId="3" fontId="9" fillId="0" borderId="4" xfId="0" quotePrefix="1" applyNumberFormat="1" applyFont="1" applyBorder="1" applyAlignment="1">
      <alignment horizontal="right"/>
    </xf>
    <xf numFmtId="3" fontId="9" fillId="2" borderId="4" xfId="0" quotePrefix="1" applyNumberFormat="1" applyFont="1" applyFill="1" applyBorder="1" applyAlignment="1">
      <alignment horizontal="right"/>
    </xf>
    <xf numFmtId="0" fontId="11" fillId="0" borderId="5" xfId="0" applyFont="1" applyBorder="1" applyAlignment="1">
      <alignment horizontal="left"/>
    </xf>
    <xf numFmtId="49" fontId="4" fillId="0" borderId="5" xfId="0" quotePrefix="1" applyNumberFormat="1" applyFont="1" applyBorder="1" applyAlignment="1">
      <alignment horizontal="left"/>
    </xf>
    <xf numFmtId="0" fontId="3" fillId="0" borderId="5" xfId="0" quotePrefix="1" applyFont="1" applyBorder="1" applyAlignment="1">
      <alignment horizontal="left"/>
    </xf>
    <xf numFmtId="3" fontId="9" fillId="0" borderId="5" xfId="0" quotePrefix="1" applyNumberFormat="1" applyFont="1" applyBorder="1" applyAlignment="1">
      <alignment horizontal="right"/>
    </xf>
    <xf numFmtId="3" fontId="9" fillId="2" borderId="6" xfId="0" quotePrefix="1" applyNumberFormat="1" applyFont="1" applyFill="1" applyBorder="1" applyAlignment="1">
      <alignment horizontal="right"/>
    </xf>
    <xf numFmtId="49" fontId="10" fillId="0" borderId="5" xfId="0" quotePrefix="1" applyNumberFormat="1" applyFont="1" applyBorder="1" applyAlignment="1">
      <alignment horizontal="left"/>
    </xf>
    <xf numFmtId="3" fontId="9" fillId="0" borderId="2" xfId="0" applyNumberFormat="1" applyFont="1" applyBorder="1"/>
    <xf numFmtId="3" fontId="9" fillId="2" borderId="5" xfId="0" quotePrefix="1" applyNumberFormat="1" applyFont="1" applyFill="1" applyBorder="1" applyAlignment="1">
      <alignment horizontal="right"/>
    </xf>
    <xf numFmtId="0" fontId="14" fillId="0" borderId="5" xfId="0" quotePrefix="1" applyFont="1" applyBorder="1" applyAlignment="1">
      <alignment horizontal="left"/>
    </xf>
    <xf numFmtId="49" fontId="15" fillId="0" borderId="5" xfId="0" quotePrefix="1" applyNumberFormat="1" applyFont="1" applyBorder="1" applyAlignment="1">
      <alignment horizontal="left"/>
    </xf>
    <xf numFmtId="0" fontId="16" fillId="0" borderId="5" xfId="0" quotePrefix="1" applyFont="1" applyBorder="1" applyAlignment="1">
      <alignment horizontal="left"/>
    </xf>
    <xf numFmtId="3" fontId="17" fillId="0" borderId="5" xfId="0" quotePrefix="1" applyNumberFormat="1" applyFont="1" applyBorder="1" applyAlignment="1">
      <alignment horizontal="right"/>
    </xf>
    <xf numFmtId="3" fontId="17" fillId="0" borderId="0" xfId="0" applyNumberFormat="1" applyFont="1"/>
    <xf numFmtId="0" fontId="17" fillId="0" borderId="0" xfId="0" applyFont="1"/>
    <xf numFmtId="37" fontId="9" fillId="0" borderId="5" xfId="0" quotePrefix="1" applyNumberFormat="1" applyFont="1" applyBorder="1" applyAlignment="1">
      <alignment horizontal="right"/>
    </xf>
    <xf numFmtId="37" fontId="9" fillId="2" borderId="5" xfId="0" quotePrefix="1" applyNumberFormat="1" applyFont="1" applyFill="1" applyBorder="1" applyAlignment="1">
      <alignment horizontal="right"/>
    </xf>
    <xf numFmtId="0" fontId="7" fillId="0" borderId="5" xfId="0" applyFont="1" applyBorder="1" applyAlignment="1">
      <alignment horizontal="left"/>
    </xf>
    <xf numFmtId="49" fontId="4" fillId="0" borderId="5" xfId="0" applyNumberFormat="1" applyFont="1" applyBorder="1" applyAlignment="1">
      <alignment horizontal="left"/>
    </xf>
    <xf numFmtId="37" fontId="6" fillId="2" borderId="6" xfId="0" quotePrefix="1" applyNumberFormat="1" applyFont="1" applyFill="1" applyBorder="1" applyAlignment="1"/>
    <xf numFmtId="0" fontId="11" fillId="2" borderId="5" xfId="0" applyFont="1" applyFill="1" applyBorder="1" applyAlignment="1">
      <alignment horizontal="left"/>
    </xf>
    <xf numFmtId="49" fontId="4" fillId="2" borderId="5" xfId="0" quotePrefix="1" applyNumberFormat="1" applyFont="1" applyFill="1" applyBorder="1" applyAlignment="1">
      <alignment horizontal="left"/>
    </xf>
    <xf numFmtId="0" fontId="3" fillId="2" borderId="5" xfId="0" quotePrefix="1" applyFont="1" applyFill="1" applyBorder="1" applyAlignment="1">
      <alignment horizontal="left"/>
    </xf>
    <xf numFmtId="3" fontId="7" fillId="2" borderId="0" xfId="0" applyNumberFormat="1" applyFont="1" applyFill="1"/>
    <xf numFmtId="0" fontId="7" fillId="2" borderId="0" xfId="0" applyFont="1" applyFill="1"/>
    <xf numFmtId="0" fontId="6" fillId="0" borderId="7" xfId="0" applyFont="1" applyBorder="1" applyAlignment="1">
      <alignment horizontal="left"/>
    </xf>
    <xf numFmtId="49" fontId="4" fillId="0" borderId="7" xfId="0" applyNumberFormat="1" applyFont="1" applyBorder="1" applyAlignment="1">
      <alignment horizontal="left"/>
    </xf>
    <xf numFmtId="0" fontId="3" fillId="0" borderId="7" xfId="0" quotePrefix="1" applyFont="1" applyBorder="1" applyAlignment="1">
      <alignment horizontal="left"/>
    </xf>
    <xf numFmtId="3" fontId="9" fillId="2" borderId="7" xfId="0" quotePrefix="1" applyNumberFormat="1" applyFont="1" applyFill="1" applyBorder="1" applyAlignment="1">
      <alignment horizontal="right"/>
    </xf>
    <xf numFmtId="3" fontId="9" fillId="2" borderId="2" xfId="0" quotePrefix="1" applyNumberFormat="1" applyFont="1" applyFill="1" applyBorder="1" applyAlignment="1">
      <alignment horizontal="right"/>
    </xf>
    <xf numFmtId="0" fontId="11" fillId="0" borderId="8" xfId="0" applyFont="1" applyBorder="1" applyAlignment="1">
      <alignment horizontal="left"/>
    </xf>
    <xf numFmtId="49" fontId="10" fillId="0" borderId="8" xfId="0" quotePrefix="1" applyNumberFormat="1" applyFont="1" applyBorder="1" applyAlignment="1">
      <alignment horizontal="left"/>
    </xf>
    <xf numFmtId="0" fontId="3" fillId="0" borderId="8" xfId="0" quotePrefix="1" applyFont="1" applyBorder="1" applyAlignment="1">
      <alignment horizontal="left"/>
    </xf>
    <xf numFmtId="3" fontId="9" fillId="2" borderId="8" xfId="0" quotePrefix="1" applyNumberFormat="1" applyFont="1" applyFill="1" applyBorder="1" applyAlignment="1">
      <alignment horizontal="right"/>
    </xf>
    <xf numFmtId="0" fontId="11" fillId="0" borderId="0" xfId="0" quotePrefix="1" applyFont="1" applyBorder="1" applyAlignment="1">
      <alignment horizontal="left"/>
    </xf>
    <xf numFmtId="49" fontId="4" fillId="0" borderId="0" xfId="0" quotePrefix="1" applyNumberFormat="1" applyFont="1" applyBorder="1" applyAlignment="1">
      <alignment horizontal="left"/>
    </xf>
    <xf numFmtId="0" fontId="3" fillId="0" borderId="0" xfId="0" quotePrefix="1" applyFont="1" applyBorder="1" applyAlignment="1">
      <alignment horizontal="left"/>
    </xf>
    <xf numFmtId="3" fontId="9" fillId="2" borderId="0" xfId="0" quotePrefix="1" applyNumberFormat="1" applyFont="1" applyFill="1" applyBorder="1" applyAlignment="1">
      <alignment horizontal="right"/>
    </xf>
    <xf numFmtId="37" fontId="10" fillId="2" borderId="0" xfId="0" quotePrefix="1" applyNumberFormat="1" applyFont="1" applyFill="1" applyBorder="1" applyAlignment="1">
      <alignment horizontal="right"/>
    </xf>
    <xf numFmtId="0" fontId="1" fillId="0" borderId="0" xfId="0" applyFont="1" applyAlignment="1">
      <alignment horizontal="left"/>
    </xf>
    <xf numFmtId="3" fontId="18" fillId="2" borderId="0" xfId="0" applyNumberFormat="1" applyFont="1" applyFill="1" applyAlignment="1"/>
    <xf numFmtId="0" fontId="19" fillId="0" borderId="0" xfId="0" applyFont="1"/>
    <xf numFmtId="3" fontId="19" fillId="2" borderId="0" xfId="0" applyNumberFormat="1" applyFont="1" applyFill="1" applyAlignment="1">
      <alignment horizontal="left"/>
    </xf>
    <xf numFmtId="0" fontId="20" fillId="0" borderId="0" xfId="0" applyFont="1"/>
    <xf numFmtId="3" fontId="20" fillId="2" borderId="0" xfId="0" applyNumberFormat="1" applyFont="1" applyFill="1" applyAlignment="1">
      <alignment horizontal="left"/>
    </xf>
    <xf numFmtId="3" fontId="12" fillId="2" borderId="0" xfId="0" applyNumberFormat="1" applyFont="1" applyFill="1" applyAlignment="1">
      <alignment horizontal="left"/>
    </xf>
    <xf numFmtId="3" fontId="12" fillId="2" borderId="0" xfId="0" applyNumberFormat="1" applyFont="1" applyFill="1" applyAlignment="1">
      <alignment horizontal="right"/>
    </xf>
    <xf numFmtId="0" fontId="22" fillId="0" borderId="0" xfId="2" applyFont="1" applyFill="1" applyAlignment="1"/>
    <xf numFmtId="0" fontId="9" fillId="2" borderId="0" xfId="2" applyFont="1" applyFill="1" applyAlignment="1"/>
    <xf numFmtId="0" fontId="23" fillId="0" borderId="0" xfId="3" applyFont="1"/>
    <xf numFmtId="0" fontId="9" fillId="0" borderId="0" xfId="2" applyFont="1" applyFill="1" applyAlignment="1">
      <alignment horizontal="left"/>
    </xf>
    <xf numFmtId="0" fontId="17" fillId="2" borderId="0" xfId="2" applyFont="1" applyFill="1"/>
    <xf numFmtId="0" fontId="1" fillId="0" borderId="0" xfId="2" applyFont="1" applyFill="1" applyAlignment="1">
      <alignment horizontal="left"/>
    </xf>
    <xf numFmtId="0" fontId="17" fillId="0" borderId="0" xfId="2" applyFont="1" applyFill="1"/>
    <xf numFmtId="0" fontId="25" fillId="2" borderId="0" xfId="3" applyFont="1" applyFill="1"/>
    <xf numFmtId="0" fontId="26" fillId="0" borderId="0" xfId="3" applyFont="1" applyFill="1" applyAlignment="1">
      <alignment horizontal="left"/>
    </xf>
    <xf numFmtId="0" fontId="27" fillId="2" borderId="0" xfId="3" applyFont="1" applyFill="1" applyAlignment="1">
      <alignment horizontal="center"/>
    </xf>
    <xf numFmtId="0" fontId="27" fillId="2" borderId="0" xfId="3" applyFont="1" applyFill="1" applyAlignment="1">
      <alignment horizontal="right"/>
    </xf>
    <xf numFmtId="0" fontId="28" fillId="2" borderId="0" xfId="3" applyFont="1" applyFill="1"/>
    <xf numFmtId="0" fontId="29" fillId="0" borderId="9" xfId="3" applyFont="1" applyFill="1" applyBorder="1" applyAlignment="1">
      <alignment horizontal="center"/>
    </xf>
    <xf numFmtId="0" fontId="30" fillId="2" borderId="9" xfId="3" applyFont="1" applyFill="1" applyBorder="1" applyAlignment="1">
      <alignment horizontal="center"/>
    </xf>
    <xf numFmtId="0" fontId="26" fillId="2" borderId="9" xfId="3" applyFont="1" applyFill="1" applyBorder="1" applyAlignment="1">
      <alignment horizontal="center"/>
    </xf>
    <xf numFmtId="0" fontId="28" fillId="0" borderId="0" xfId="3" applyFont="1" applyFill="1"/>
    <xf numFmtId="0" fontId="29" fillId="0" borderId="10" xfId="3" applyFont="1" applyFill="1" applyBorder="1" applyAlignment="1">
      <alignment horizontal="center"/>
    </xf>
    <xf numFmtId="0" fontId="30" fillId="2" borderId="10" xfId="3" applyFont="1" applyFill="1" applyBorder="1" applyAlignment="1">
      <alignment horizontal="center"/>
    </xf>
    <xf numFmtId="0" fontId="31" fillId="2" borderId="10" xfId="3" applyFont="1" applyFill="1" applyBorder="1" applyAlignment="1">
      <alignment horizontal="center"/>
    </xf>
    <xf numFmtId="14" fontId="26" fillId="2" borderId="10" xfId="3" applyNumberFormat="1" applyFont="1" applyFill="1" applyBorder="1" applyAlignment="1">
      <alignment horizontal="center"/>
    </xf>
    <xf numFmtId="0" fontId="29" fillId="0" borderId="11" xfId="3" applyFont="1" applyFill="1" applyBorder="1" applyAlignment="1">
      <alignment horizontal="center"/>
    </xf>
    <xf numFmtId="0" fontId="30" fillId="2" borderId="11" xfId="3" applyFont="1" applyFill="1" applyBorder="1" applyAlignment="1">
      <alignment horizontal="center"/>
    </xf>
    <xf numFmtId="0" fontId="29" fillId="2" borderId="11" xfId="3" applyFont="1" applyFill="1" applyBorder="1" applyAlignment="1">
      <alignment horizontal="center"/>
    </xf>
    <xf numFmtId="14" fontId="26" fillId="2" borderId="11" xfId="3" applyNumberFormat="1" applyFont="1" applyFill="1" applyBorder="1" applyAlignment="1">
      <alignment horizontal="center"/>
    </xf>
    <xf numFmtId="0" fontId="32" fillId="0" borderId="10" xfId="3" applyFont="1" applyFill="1" applyBorder="1" applyAlignment="1">
      <alignment horizontal="left"/>
    </xf>
    <xf numFmtId="0" fontId="29" fillId="2" borderId="12" xfId="3" applyFont="1" applyFill="1" applyBorder="1" applyAlignment="1">
      <alignment horizontal="center"/>
    </xf>
    <xf numFmtId="3" fontId="26" fillId="2" borderId="12" xfId="4" applyNumberFormat="1" applyFont="1" applyFill="1" applyBorder="1" applyAlignment="1">
      <alignment horizontal="right"/>
    </xf>
    <xf numFmtId="0" fontId="29" fillId="0" borderId="13" xfId="3" applyFont="1" applyFill="1" applyBorder="1" applyAlignment="1">
      <alignment horizontal="left"/>
    </xf>
    <xf numFmtId="0" fontId="29" fillId="2" borderId="13" xfId="3" applyFont="1" applyFill="1" applyBorder="1" applyAlignment="1">
      <alignment horizontal="center"/>
    </xf>
    <xf numFmtId="3" fontId="26" fillId="2" borderId="13" xfId="4" applyNumberFormat="1" applyFont="1" applyFill="1" applyBorder="1" applyAlignment="1">
      <alignment horizontal="right"/>
    </xf>
    <xf numFmtId="0" fontId="30" fillId="0" borderId="13" xfId="3" applyFont="1" applyFill="1" applyBorder="1" applyAlignment="1">
      <alignment horizontal="left"/>
    </xf>
    <xf numFmtId="0" fontId="30" fillId="2" borderId="13" xfId="3" applyFont="1" applyFill="1" applyBorder="1" applyAlignment="1">
      <alignment horizontal="center"/>
    </xf>
    <xf numFmtId="3" fontId="30" fillId="2" borderId="13" xfId="3" applyNumberFormat="1" applyFont="1" applyFill="1" applyBorder="1" applyAlignment="1">
      <alignment horizontal="right"/>
    </xf>
    <xf numFmtId="0" fontId="33" fillId="2" borderId="0" xfId="3" applyFont="1" applyFill="1"/>
    <xf numFmtId="0" fontId="34" fillId="2" borderId="0" xfId="3" applyFont="1" applyFill="1"/>
    <xf numFmtId="37" fontId="30" fillId="2" borderId="13" xfId="3" applyNumberFormat="1" applyFont="1" applyFill="1" applyBorder="1" applyAlignment="1">
      <alignment horizontal="right"/>
    </xf>
    <xf numFmtId="0" fontId="32" fillId="0" borderId="14" xfId="3" applyFont="1" applyFill="1" applyBorder="1" applyAlignment="1">
      <alignment horizontal="left"/>
    </xf>
    <xf numFmtId="0" fontId="25" fillId="0" borderId="0" xfId="3" applyFont="1" applyFill="1"/>
    <xf numFmtId="3" fontId="26" fillId="2" borderId="13" xfId="3" applyNumberFormat="1" applyFont="1" applyFill="1" applyBorder="1" applyAlignment="1">
      <alignment horizontal="right"/>
    </xf>
    <xf numFmtId="3" fontId="27" fillId="2" borderId="13" xfId="3" applyNumberFormat="1" applyFont="1" applyFill="1" applyBorder="1" applyAlignment="1">
      <alignment horizontal="right"/>
    </xf>
    <xf numFmtId="0" fontId="35" fillId="0" borderId="13" xfId="3" applyFont="1" applyFill="1" applyBorder="1" applyAlignment="1">
      <alignment horizontal="left"/>
    </xf>
    <xf numFmtId="0" fontId="35" fillId="2" borderId="13" xfId="3" applyFont="1" applyFill="1" applyBorder="1" applyAlignment="1">
      <alignment horizontal="center"/>
    </xf>
    <xf numFmtId="3" fontId="35" fillId="2" borderId="13" xfId="3" applyNumberFormat="1" applyFont="1" applyFill="1" applyBorder="1" applyAlignment="1">
      <alignment horizontal="right"/>
    </xf>
    <xf numFmtId="164" fontId="36" fillId="2" borderId="0" xfId="3" applyNumberFormat="1" applyFont="1" applyFill="1"/>
    <xf numFmtId="37" fontId="35" fillId="2" borderId="13" xfId="3" applyNumberFormat="1" applyFont="1" applyFill="1" applyBorder="1" applyAlignment="1">
      <alignment horizontal="right"/>
    </xf>
    <xf numFmtId="0" fontId="36" fillId="2" borderId="0" xfId="3" applyFont="1" applyFill="1"/>
    <xf numFmtId="0" fontId="29" fillId="0" borderId="10" xfId="3" applyFont="1" applyFill="1" applyBorder="1" applyAlignment="1">
      <alignment horizontal="left"/>
    </xf>
    <xf numFmtId="0" fontId="29" fillId="2" borderId="10" xfId="3" applyFont="1" applyFill="1" applyBorder="1" applyAlignment="1">
      <alignment horizontal="center"/>
    </xf>
    <xf numFmtId="3" fontId="30" fillId="2" borderId="15" xfId="3" applyNumberFormat="1" applyFont="1" applyFill="1" applyBorder="1" applyAlignment="1">
      <alignment horizontal="right"/>
    </xf>
    <xf numFmtId="0" fontId="32" fillId="0" borderId="16" xfId="3" applyFont="1" applyFill="1" applyBorder="1" applyAlignment="1">
      <alignment horizontal="left"/>
    </xf>
    <xf numFmtId="0" fontId="29" fillId="2" borderId="16" xfId="3" applyFont="1" applyFill="1" applyBorder="1" applyAlignment="1">
      <alignment horizontal="center"/>
    </xf>
    <xf numFmtId="3" fontId="26" fillId="2" borderId="16" xfId="3" applyNumberFormat="1" applyFont="1" applyFill="1" applyBorder="1" applyAlignment="1">
      <alignment horizontal="right"/>
    </xf>
    <xf numFmtId="0" fontId="32" fillId="0" borderId="17" xfId="3" applyFont="1" applyFill="1" applyBorder="1" applyAlignment="1">
      <alignment horizontal="left"/>
    </xf>
    <xf numFmtId="0" fontId="29" fillId="2" borderId="17" xfId="3" applyFont="1" applyFill="1" applyBorder="1" applyAlignment="1">
      <alignment horizontal="center"/>
    </xf>
    <xf numFmtId="3" fontId="26" fillId="2" borderId="11" xfId="3" applyNumberFormat="1" applyFont="1" applyFill="1" applyBorder="1" applyAlignment="1">
      <alignment horizontal="right"/>
    </xf>
    <xf numFmtId="0" fontId="32" fillId="0" borderId="13" xfId="3" applyFont="1" applyFill="1" applyBorder="1" applyAlignment="1">
      <alignment horizontal="left"/>
    </xf>
    <xf numFmtId="3" fontId="26" fillId="2" borderId="12" xfId="3" applyNumberFormat="1" applyFont="1" applyFill="1" applyBorder="1" applyAlignment="1">
      <alignment horizontal="right"/>
    </xf>
    <xf numFmtId="0" fontId="34" fillId="0" borderId="0" xfId="3" applyFont="1" applyFill="1"/>
    <xf numFmtId="0" fontId="30" fillId="0" borderId="14" xfId="3" applyFont="1" applyFill="1" applyBorder="1" applyAlignment="1">
      <alignment horizontal="left"/>
    </xf>
    <xf numFmtId="0" fontId="30" fillId="2" borderId="14" xfId="3" applyFont="1" applyFill="1" applyBorder="1" applyAlignment="1">
      <alignment horizontal="center"/>
    </xf>
    <xf numFmtId="3" fontId="30" fillId="2" borderId="14" xfId="3" applyNumberFormat="1" applyFont="1" applyFill="1" applyBorder="1" applyAlignment="1">
      <alignment horizontal="right"/>
    </xf>
    <xf numFmtId="0" fontId="29" fillId="2" borderId="14" xfId="3" applyFont="1" applyFill="1" applyBorder="1" applyAlignment="1">
      <alignment horizontal="center"/>
    </xf>
    <xf numFmtId="3" fontId="26" fillId="2" borderId="14" xfId="3" applyNumberFormat="1" applyFont="1" applyFill="1" applyBorder="1" applyAlignment="1">
      <alignment horizontal="right"/>
    </xf>
    <xf numFmtId="3" fontId="27" fillId="2" borderId="10" xfId="3" applyNumberFormat="1" applyFont="1" applyFill="1" applyBorder="1" applyAlignment="1">
      <alignment horizontal="right"/>
    </xf>
    <xf numFmtId="0" fontId="32" fillId="0" borderId="0" xfId="3" applyFont="1" applyFill="1" applyBorder="1" applyAlignment="1">
      <alignment horizontal="left"/>
    </xf>
    <xf numFmtId="0" fontId="29" fillId="2" borderId="0" xfId="3" applyFont="1" applyFill="1" applyBorder="1" applyAlignment="1">
      <alignment horizontal="center"/>
    </xf>
    <xf numFmtId="3" fontId="26" fillId="2" borderId="0" xfId="3" applyNumberFormat="1" applyFont="1" applyFill="1" applyBorder="1" applyAlignment="1">
      <alignment horizontal="right"/>
    </xf>
    <xf numFmtId="0" fontId="24" fillId="0" borderId="0" xfId="3" applyFont="1" applyFill="1"/>
    <xf numFmtId="0" fontId="29" fillId="2" borderId="0" xfId="3" applyFont="1" applyFill="1" applyAlignment="1">
      <alignment horizontal="center"/>
    </xf>
    <xf numFmtId="0" fontId="26" fillId="2" borderId="0" xfId="3" applyFont="1" applyFill="1" applyAlignment="1">
      <alignment horizontal="right"/>
    </xf>
    <xf numFmtId="0" fontId="29" fillId="0" borderId="18" xfId="3" applyFont="1" applyFill="1" applyBorder="1" applyAlignment="1">
      <alignment horizontal="center"/>
    </xf>
    <xf numFmtId="0" fontId="37" fillId="2" borderId="18" xfId="3" applyFont="1" applyFill="1" applyBorder="1" applyAlignment="1">
      <alignment horizontal="center"/>
    </xf>
    <xf numFmtId="0" fontId="29" fillId="2" borderId="18" xfId="3" applyFont="1" applyFill="1" applyBorder="1" applyAlignment="1">
      <alignment horizontal="center"/>
    </xf>
    <xf numFmtId="3" fontId="26" fillId="2" borderId="9" xfId="3" applyNumberFormat="1" applyFont="1" applyFill="1" applyBorder="1" applyAlignment="1">
      <alignment horizontal="right"/>
    </xf>
    <xf numFmtId="0" fontId="26" fillId="2" borderId="9" xfId="3" applyFont="1" applyFill="1" applyBorder="1" applyAlignment="1">
      <alignment horizontal="right"/>
    </xf>
    <xf numFmtId="0" fontId="29" fillId="0" borderId="19" xfId="3" applyFont="1" applyFill="1" applyBorder="1" applyAlignment="1">
      <alignment horizontal="center"/>
    </xf>
    <xf numFmtId="0" fontId="37" fillId="2" borderId="11" xfId="3" applyFont="1" applyFill="1" applyBorder="1" applyAlignment="1">
      <alignment horizontal="center"/>
    </xf>
    <xf numFmtId="3" fontId="26" fillId="2" borderId="10" xfId="3" applyNumberFormat="1" applyFont="1" applyFill="1" applyBorder="1" applyAlignment="1">
      <alignment horizontal="right"/>
    </xf>
    <xf numFmtId="0" fontId="26" fillId="2" borderId="10" xfId="3" applyFont="1" applyFill="1" applyBorder="1" applyAlignment="1">
      <alignment horizontal="right"/>
    </xf>
    <xf numFmtId="0" fontId="30" fillId="0" borderId="12" xfId="3" applyFont="1" applyFill="1" applyBorder="1" applyAlignment="1">
      <alignment horizontal="left"/>
    </xf>
    <xf numFmtId="0" fontId="38" fillId="2" borderId="20" xfId="3" applyFont="1" applyFill="1" applyBorder="1" applyAlignment="1">
      <alignment horizontal="left"/>
    </xf>
    <xf numFmtId="0" fontId="30" fillId="2" borderId="21" xfId="3" applyFont="1" applyFill="1" applyBorder="1" applyAlignment="1">
      <alignment horizontal="left"/>
    </xf>
    <xf numFmtId="3" fontId="27" fillId="2" borderId="22" xfId="3" applyNumberFormat="1" applyFont="1" applyFill="1" applyBorder="1" applyAlignment="1">
      <alignment horizontal="right"/>
    </xf>
    <xf numFmtId="0" fontId="38" fillId="2" borderId="23" xfId="3" applyFont="1" applyFill="1" applyBorder="1" applyAlignment="1">
      <alignment horizontal="left"/>
    </xf>
    <xf numFmtId="0" fontId="30" fillId="2" borderId="23" xfId="3" applyFont="1" applyFill="1" applyBorder="1" applyAlignment="1">
      <alignment horizontal="left"/>
    </xf>
    <xf numFmtId="3" fontId="27" fillId="2" borderId="23" xfId="3" applyNumberFormat="1" applyFont="1" applyFill="1" applyBorder="1" applyAlignment="1">
      <alignment horizontal="right"/>
    </xf>
    <xf numFmtId="4" fontId="27" fillId="2" borderId="13" xfId="3" applyNumberFormat="1" applyFont="1" applyFill="1" applyBorder="1" applyAlignment="1">
      <alignment horizontal="right"/>
    </xf>
    <xf numFmtId="0" fontId="38" fillId="2" borderId="23" xfId="3" applyFont="1" applyFill="1" applyBorder="1" applyAlignment="1">
      <alignment horizontal="center"/>
    </xf>
    <xf numFmtId="0" fontId="30" fillId="2" borderId="23" xfId="3" applyFont="1" applyFill="1" applyBorder="1" applyAlignment="1">
      <alignment horizontal="center"/>
    </xf>
    <xf numFmtId="4" fontId="30" fillId="2" borderId="13" xfId="3" applyNumberFormat="1" applyFont="1" applyFill="1" applyBorder="1" applyAlignment="1">
      <alignment horizontal="right"/>
    </xf>
    <xf numFmtId="4" fontId="27" fillId="2" borderId="23" xfId="3" applyNumberFormat="1" applyFont="1" applyFill="1" applyBorder="1" applyAlignment="1">
      <alignment horizontal="right"/>
    </xf>
    <xf numFmtId="0" fontId="38" fillId="2" borderId="13" xfId="3" applyFont="1" applyFill="1" applyBorder="1" applyAlignment="1">
      <alignment horizontal="center"/>
    </xf>
    <xf numFmtId="0" fontId="30" fillId="0" borderId="24" xfId="3" applyFont="1" applyFill="1" applyBorder="1" applyAlignment="1">
      <alignment horizontal="left"/>
    </xf>
    <xf numFmtId="0" fontId="30" fillId="2" borderId="25" xfId="3" applyFont="1" applyFill="1" applyBorder="1" applyAlignment="1">
      <alignment horizontal="left"/>
    </xf>
    <xf numFmtId="3" fontId="27" fillId="2" borderId="24" xfId="3" applyNumberFormat="1" applyFont="1" applyFill="1" applyBorder="1" applyAlignment="1">
      <alignment horizontal="right"/>
    </xf>
    <xf numFmtId="0" fontId="30" fillId="2" borderId="25" xfId="3" applyFont="1" applyFill="1" applyBorder="1" applyAlignment="1">
      <alignment horizontal="right"/>
    </xf>
    <xf numFmtId="0" fontId="39" fillId="0" borderId="0" xfId="3" applyFont="1" applyFill="1" applyBorder="1" applyAlignment="1">
      <alignment horizontal="left"/>
    </xf>
    <xf numFmtId="0" fontId="28" fillId="2" borderId="0" xfId="3" applyFont="1" applyFill="1" applyBorder="1" applyAlignment="1">
      <alignment horizontal="center"/>
    </xf>
    <xf numFmtId="3" fontId="28" fillId="2" borderId="0" xfId="3" applyNumberFormat="1" applyFont="1" applyFill="1" applyBorder="1" applyAlignment="1">
      <alignment horizontal="right"/>
    </xf>
    <xf numFmtId="3" fontId="40" fillId="2" borderId="0" xfId="3" applyNumberFormat="1" applyFont="1" applyFill="1" applyBorder="1" applyAlignment="1">
      <alignment horizontal="left"/>
    </xf>
    <xf numFmtId="3" fontId="41" fillId="2" borderId="0" xfId="3" applyNumberFormat="1" applyFont="1" applyFill="1" applyBorder="1" applyAlignment="1">
      <alignment horizontal="left"/>
    </xf>
    <xf numFmtId="0" fontId="24" fillId="0" borderId="0" xfId="3" applyFont="1" applyFill="1" applyAlignment="1">
      <alignment horizontal="left"/>
    </xf>
    <xf numFmtId="0" fontId="24" fillId="2" borderId="0" xfId="3" applyFont="1" applyFill="1" applyBorder="1" applyAlignment="1">
      <alignment horizontal="center"/>
    </xf>
    <xf numFmtId="3" fontId="24" fillId="2" borderId="0" xfId="3" applyNumberFormat="1" applyFont="1" applyFill="1" applyBorder="1" applyAlignment="1">
      <alignment horizontal="left"/>
    </xf>
    <xf numFmtId="0" fontId="35" fillId="0" borderId="0" xfId="3" applyFont="1" applyFill="1" applyAlignment="1">
      <alignment horizontal="left"/>
    </xf>
    <xf numFmtId="3" fontId="35" fillId="2" borderId="0" xfId="3" applyNumberFormat="1" applyFont="1" applyFill="1" applyBorder="1" applyAlignment="1">
      <alignment horizontal="left"/>
    </xf>
    <xf numFmtId="3" fontId="33" fillId="2" borderId="0" xfId="3" applyNumberFormat="1" applyFont="1" applyFill="1" applyBorder="1" applyAlignment="1">
      <alignment horizontal="left"/>
    </xf>
    <xf numFmtId="0" fontId="42" fillId="0" borderId="0" xfId="3" applyFont="1" applyFill="1" applyAlignment="1">
      <alignment horizontal="left"/>
    </xf>
    <xf numFmtId="0" fontId="26" fillId="2" borderId="0" xfId="3" applyFont="1" applyFill="1" applyBorder="1" applyAlignment="1">
      <alignment horizontal="center"/>
    </xf>
    <xf numFmtId="0" fontId="43" fillId="0" borderId="0" xfId="3" applyFont="1" applyFill="1" applyAlignment="1">
      <alignment horizontal="left"/>
    </xf>
    <xf numFmtId="3" fontId="40" fillId="2" borderId="0" xfId="3" applyNumberFormat="1" applyFont="1" applyFill="1" applyBorder="1" applyAlignment="1">
      <alignment horizontal="center"/>
    </xf>
    <xf numFmtId="3" fontId="41" fillId="2" borderId="0" xfId="3" applyNumberFormat="1" applyFont="1" applyFill="1" applyBorder="1" applyAlignment="1">
      <alignment horizontal="center"/>
    </xf>
    <xf numFmtId="0" fontId="40" fillId="0" borderId="0" xfId="3" applyFont="1" applyFill="1" applyAlignment="1">
      <alignment horizontal="left"/>
    </xf>
    <xf numFmtId="0" fontId="41" fillId="0" borderId="0" xfId="3" applyFont="1" applyFill="1" applyAlignment="1">
      <alignment horizontal="left"/>
    </xf>
    <xf numFmtId="0" fontId="28" fillId="0" borderId="0" xfId="3" applyFont="1" applyFill="1" applyBorder="1" applyAlignment="1">
      <alignment horizontal="left"/>
    </xf>
    <xf numFmtId="0" fontId="28" fillId="2" borderId="0" xfId="3" applyFont="1" applyFill="1" applyBorder="1" applyAlignment="1">
      <alignment horizontal="right"/>
    </xf>
    <xf numFmtId="0" fontId="25" fillId="0" borderId="0" xfId="3" applyFont="1" applyFill="1" applyAlignment="1">
      <alignment horizontal="left"/>
    </xf>
    <xf numFmtId="0" fontId="25" fillId="2" borderId="0" xfId="3" applyFont="1" applyFill="1" applyAlignment="1">
      <alignment horizontal="center"/>
    </xf>
    <xf numFmtId="0" fontId="25" fillId="2" borderId="0" xfId="3" applyFont="1" applyFill="1" applyAlignment="1">
      <alignment horizontal="right"/>
    </xf>
    <xf numFmtId="0" fontId="2" fillId="0" borderId="0" xfId="0" applyFont="1" applyAlignment="1"/>
    <xf numFmtId="0" fontId="44" fillId="0" borderId="0" xfId="0" applyFont="1" applyAlignment="1"/>
    <xf numFmtId="0" fontId="45" fillId="0" borderId="0" xfId="0" applyFont="1"/>
    <xf numFmtId="0" fontId="7" fillId="0" borderId="0" xfId="0" applyFont="1" applyAlignment="1">
      <alignment horizontal="left"/>
    </xf>
    <xf numFmtId="0" fontId="46" fillId="2" borderId="26" xfId="0" applyFont="1" applyFill="1" applyBorder="1" applyAlignment="1">
      <alignment horizontal="center" vertical="center"/>
    </xf>
    <xf numFmtId="0" fontId="11" fillId="2" borderId="27" xfId="0" applyFont="1" applyFill="1" applyBorder="1" applyAlignment="1">
      <alignment horizontal="center" vertical="center"/>
    </xf>
    <xf numFmtId="3" fontId="47" fillId="0" borderId="1" xfId="0" applyNumberFormat="1" applyFont="1" applyBorder="1" applyAlignment="1">
      <alignment horizontal="center"/>
    </xf>
    <xf numFmtId="0" fontId="12" fillId="2" borderId="28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left" vertical="center"/>
    </xf>
    <xf numFmtId="0" fontId="11" fillId="2" borderId="10" xfId="0" applyFont="1" applyFill="1" applyBorder="1" applyAlignment="1">
      <alignment horizontal="center" vertical="center"/>
    </xf>
    <xf numFmtId="3" fontId="47" fillId="0" borderId="2" xfId="0" applyNumberFormat="1" applyFont="1" applyBorder="1" applyAlignment="1">
      <alignment horizontal="center"/>
    </xf>
    <xf numFmtId="0" fontId="10" fillId="2" borderId="29" xfId="0" applyFont="1" applyFill="1" applyBorder="1" applyAlignment="1">
      <alignment horizontal="center" vertical="center"/>
    </xf>
    <xf numFmtId="0" fontId="12" fillId="2" borderId="30" xfId="0" applyFont="1" applyFill="1" applyBorder="1" applyAlignment="1">
      <alignment horizontal="center" vertical="center"/>
    </xf>
    <xf numFmtId="0" fontId="10" fillId="2" borderId="31" xfId="0" applyFont="1" applyFill="1" applyBorder="1" applyAlignment="1">
      <alignment horizontal="left" vertical="center"/>
    </xf>
    <xf numFmtId="0" fontId="10" fillId="2" borderId="31" xfId="0" applyFont="1" applyFill="1" applyBorder="1" applyAlignment="1">
      <alignment horizontal="center" vertical="center"/>
    </xf>
    <xf numFmtId="0" fontId="47" fillId="0" borderId="3" xfId="0" applyNumberFormat="1" applyFont="1" applyBorder="1" applyAlignment="1">
      <alignment horizontal="center"/>
    </xf>
    <xf numFmtId="0" fontId="12" fillId="0" borderId="32" xfId="0" quotePrefix="1" applyFont="1" applyBorder="1" applyAlignment="1">
      <alignment horizontal="left"/>
    </xf>
    <xf numFmtId="0" fontId="9" fillId="0" borderId="12" xfId="0" quotePrefix="1" applyFont="1" applyBorder="1" applyAlignment="1">
      <alignment horizontal="left"/>
    </xf>
    <xf numFmtId="0" fontId="9" fillId="0" borderId="10" xfId="0" quotePrefix="1" applyFont="1" applyBorder="1" applyAlignment="1">
      <alignment horizontal="left"/>
    </xf>
    <xf numFmtId="3" fontId="1" fillId="0" borderId="6" xfId="0" applyNumberFormat="1" applyFont="1" applyBorder="1"/>
    <xf numFmtId="0" fontId="1" fillId="0" borderId="33" xfId="0" quotePrefix="1" applyFont="1" applyBorder="1" applyAlignment="1">
      <alignment horizontal="left"/>
    </xf>
    <xf numFmtId="0" fontId="7" fillId="0" borderId="13" xfId="0" quotePrefix="1" applyFont="1" applyBorder="1" applyAlignment="1">
      <alignment horizontal="left"/>
    </xf>
    <xf numFmtId="0" fontId="7" fillId="0" borderId="34" xfId="0" quotePrefix="1" applyFont="1" applyBorder="1" applyAlignment="1">
      <alignment horizontal="left"/>
    </xf>
    <xf numFmtId="3" fontId="45" fillId="0" borderId="0" xfId="0" applyNumberFormat="1" applyFont="1"/>
    <xf numFmtId="37" fontId="45" fillId="0" borderId="0" xfId="0" applyNumberFormat="1" applyFont="1"/>
    <xf numFmtId="0" fontId="12" fillId="0" borderId="33" xfId="0" quotePrefix="1" applyFont="1" applyBorder="1" applyAlignment="1">
      <alignment horizontal="left"/>
    </xf>
    <xf numFmtId="0" fontId="9" fillId="0" borderId="13" xfId="0" quotePrefix="1" applyFont="1" applyBorder="1" applyAlignment="1">
      <alignment horizontal="left"/>
    </xf>
    <xf numFmtId="37" fontId="12" fillId="0" borderId="5" xfId="0" applyNumberFormat="1" applyFont="1" applyBorder="1"/>
    <xf numFmtId="0" fontId="7" fillId="0" borderId="33" xfId="0" applyFont="1" applyBorder="1" applyAlignment="1">
      <alignment horizontal="left"/>
    </xf>
    <xf numFmtId="0" fontId="1" fillId="0" borderId="33" xfId="0" applyFont="1" applyBorder="1" applyAlignment="1">
      <alignment horizontal="left"/>
    </xf>
    <xf numFmtId="37" fontId="12" fillId="0" borderId="6" xfId="0" applyNumberFormat="1" applyFont="1" applyBorder="1"/>
    <xf numFmtId="165" fontId="45" fillId="0" borderId="0" xfId="0" applyNumberFormat="1" applyFont="1"/>
    <xf numFmtId="3" fontId="12" fillId="0" borderId="5" xfId="0" applyNumberFormat="1" applyFont="1" applyBorder="1"/>
    <xf numFmtId="0" fontId="47" fillId="0" borderId="33" xfId="0" quotePrefix="1" applyFont="1" applyBorder="1" applyAlignment="1">
      <alignment horizontal="left"/>
    </xf>
    <xf numFmtId="0" fontId="12" fillId="0" borderId="8" xfId="0" quotePrefix="1" applyFont="1" applyBorder="1" applyAlignment="1">
      <alignment horizontal="left"/>
    </xf>
    <xf numFmtId="0" fontId="9" fillId="0" borderId="35" xfId="0" quotePrefix="1" applyFont="1" applyBorder="1" applyAlignment="1">
      <alignment horizontal="left"/>
    </xf>
    <xf numFmtId="0" fontId="10" fillId="0" borderId="36" xfId="0" quotePrefix="1" applyFont="1" applyBorder="1" applyAlignment="1">
      <alignment horizontal="left"/>
    </xf>
    <xf numFmtId="3" fontId="12" fillId="0" borderId="8" xfId="0" applyNumberFormat="1" applyFont="1" applyBorder="1"/>
    <xf numFmtId="0" fontId="9" fillId="0" borderId="0" xfId="0" quotePrefix="1" applyFont="1" applyBorder="1" applyAlignment="1">
      <alignment horizontal="left"/>
    </xf>
    <xf numFmtId="37" fontId="9" fillId="0" borderId="0" xfId="0" applyNumberFormat="1" applyFont="1" applyBorder="1"/>
    <xf numFmtId="0" fontId="18" fillId="0" borderId="0" xfId="0" applyFont="1" applyAlignment="1">
      <alignment horizontal="left"/>
    </xf>
    <xf numFmtId="0" fontId="18" fillId="0" borderId="0" xfId="0" applyFont="1"/>
    <xf numFmtId="0" fontId="8" fillId="0" borderId="0" xfId="0" applyFont="1"/>
    <xf numFmtId="0" fontId="8" fillId="0" borderId="0" xfId="0" applyFont="1" applyAlignment="1">
      <alignment horizontal="left"/>
    </xf>
    <xf numFmtId="3" fontId="8" fillId="0" borderId="0" xfId="0" applyNumberFormat="1" applyFont="1"/>
    <xf numFmtId="0" fontId="22" fillId="0" borderId="0" xfId="0" applyFont="1"/>
    <xf numFmtId="0" fontId="12" fillId="0" borderId="0" xfId="0" applyFont="1" applyAlignment="1">
      <alignment horizontal="left"/>
    </xf>
    <xf numFmtId="3" fontId="12" fillId="0" borderId="0" xfId="0" applyNumberFormat="1" applyFont="1" applyAlignment="1">
      <alignment horizontal="left"/>
    </xf>
    <xf numFmtId="0" fontId="18" fillId="0" borderId="0" xfId="0" applyFont="1" applyFill="1" applyAlignment="1">
      <alignment horizontal="left"/>
    </xf>
    <xf numFmtId="0" fontId="0" fillId="0" borderId="0" xfId="0" applyFill="1"/>
    <xf numFmtId="0" fontId="48" fillId="0" borderId="0" xfId="0" applyFont="1" applyFill="1" applyAlignment="1"/>
    <xf numFmtId="0" fontId="11" fillId="0" borderId="0" xfId="0" applyFont="1" applyFill="1" applyAlignment="1">
      <alignment horizontal="right"/>
    </xf>
    <xf numFmtId="0" fontId="48" fillId="0" borderId="0" xfId="0" applyFont="1" applyFill="1" applyAlignment="1">
      <alignment horizontal="right"/>
    </xf>
    <xf numFmtId="0" fontId="6" fillId="0" borderId="0" xfId="0" applyFont="1" applyFill="1" applyAlignment="1">
      <alignment horizontal="right"/>
    </xf>
    <xf numFmtId="0" fontId="7" fillId="0" borderId="0" xfId="0" applyFont="1" applyFill="1" applyAlignment="1">
      <alignment horizontal="right"/>
    </xf>
    <xf numFmtId="0" fontId="48" fillId="0" borderId="0" xfId="0" applyFont="1" applyFill="1"/>
    <xf numFmtId="0" fontId="1" fillId="0" borderId="0" xfId="0" applyFont="1" applyFill="1"/>
    <xf numFmtId="0" fontId="49" fillId="0" borderId="0" xfId="0" applyFont="1" applyFill="1"/>
    <xf numFmtId="0" fontId="48" fillId="0" borderId="0" xfId="0" applyFont="1" applyFill="1" applyAlignment="1">
      <alignment horizontal="justify"/>
    </xf>
    <xf numFmtId="0" fontId="50" fillId="0" borderId="0" xfId="0" applyFont="1" applyFill="1" applyAlignment="1"/>
    <xf numFmtId="0" fontId="14" fillId="0" borderId="0" xfId="0" applyFont="1" applyFill="1" applyAlignment="1">
      <alignment horizontal="right"/>
    </xf>
    <xf numFmtId="0" fontId="50" fillId="0" borderId="0" xfId="0" applyFont="1" applyFill="1" applyAlignment="1">
      <alignment horizontal="right"/>
    </xf>
    <xf numFmtId="0" fontId="51" fillId="0" borderId="0" xfId="0" applyFont="1" applyFill="1" applyAlignment="1">
      <alignment horizontal="right"/>
    </xf>
    <xf numFmtId="0" fontId="9" fillId="0" borderId="0" xfId="0" applyFont="1" applyFill="1" applyBorder="1" applyAlignment="1">
      <alignment horizontal="center"/>
    </xf>
    <xf numFmtId="0" fontId="12" fillId="0" borderId="38" xfId="0" applyFont="1" applyFill="1" applyBorder="1" applyAlignment="1"/>
    <xf numFmtId="0" fontId="12" fillId="0" borderId="39" xfId="0" applyFont="1" applyFill="1" applyBorder="1" applyAlignment="1">
      <alignment horizontal="justify"/>
    </xf>
    <xf numFmtId="0" fontId="47" fillId="0" borderId="39" xfId="0" applyFont="1" applyFill="1" applyBorder="1" applyAlignment="1"/>
    <xf numFmtId="0" fontId="52" fillId="0" borderId="22" xfId="0" applyFont="1" applyFill="1" applyBorder="1" applyAlignment="1">
      <alignment horizontal="center"/>
    </xf>
    <xf numFmtId="14" fontId="53" fillId="0" borderId="22" xfId="0" applyNumberFormat="1" applyFont="1" applyFill="1" applyBorder="1" applyAlignment="1">
      <alignment horizontal="center"/>
    </xf>
    <xf numFmtId="3" fontId="6" fillId="0" borderId="38" xfId="0" applyNumberFormat="1" applyFont="1" applyFill="1" applyBorder="1" applyAlignment="1">
      <alignment horizontal="right"/>
    </xf>
    <xf numFmtId="0" fontId="53" fillId="0" borderId="22" xfId="0" applyFont="1" applyFill="1" applyBorder="1" applyAlignment="1">
      <alignment horizontal="center"/>
    </xf>
    <xf numFmtId="0" fontId="12" fillId="0" borderId="40" xfId="0" applyFont="1" applyFill="1" applyBorder="1" applyAlignment="1"/>
    <xf numFmtId="0" fontId="12" fillId="0" borderId="41" xfId="0" applyFont="1" applyFill="1" applyBorder="1" applyAlignment="1">
      <alignment horizontal="justify"/>
    </xf>
    <xf numFmtId="0" fontId="47" fillId="0" borderId="41" xfId="0" applyFont="1" applyFill="1" applyBorder="1" applyAlignment="1"/>
    <xf numFmtId="0" fontId="52" fillId="0" borderId="12" xfId="0" applyFont="1" applyFill="1" applyBorder="1" applyAlignment="1">
      <alignment horizontal="center"/>
    </xf>
    <xf numFmtId="3" fontId="53" fillId="0" borderId="13" xfId="0" applyNumberFormat="1" applyFont="1" applyFill="1" applyBorder="1" applyAlignment="1">
      <alignment horizontal="right"/>
    </xf>
    <xf numFmtId="0" fontId="53" fillId="0" borderId="12" xfId="0" applyFont="1" applyFill="1" applyBorder="1" applyAlignment="1">
      <alignment horizontal="center"/>
    </xf>
    <xf numFmtId="3" fontId="1" fillId="0" borderId="0" xfId="0" applyNumberFormat="1" applyFont="1" applyFill="1"/>
    <xf numFmtId="3" fontId="49" fillId="0" borderId="0" xfId="0" applyNumberFormat="1" applyFont="1" applyFill="1"/>
    <xf numFmtId="3" fontId="18" fillId="0" borderId="40" xfId="0" applyNumberFormat="1" applyFont="1" applyFill="1" applyBorder="1" applyAlignment="1"/>
    <xf numFmtId="3" fontId="12" fillId="0" borderId="41" xfId="0" applyNumberFormat="1" applyFont="1" applyFill="1" applyBorder="1" applyAlignment="1">
      <alignment horizontal="justify"/>
    </xf>
    <xf numFmtId="3" fontId="47" fillId="0" borderId="41" xfId="0" applyNumberFormat="1" applyFont="1" applyFill="1" applyBorder="1" applyAlignment="1"/>
    <xf numFmtId="3" fontId="11" fillId="0" borderId="13" xfId="0" applyNumberFormat="1" applyFont="1" applyFill="1" applyBorder="1" applyAlignment="1">
      <alignment horizontal="right"/>
    </xf>
    <xf numFmtId="3" fontId="1" fillId="0" borderId="13" xfId="0" applyNumberFormat="1" applyFont="1" applyFill="1" applyBorder="1" applyAlignment="1">
      <alignment horizontal="right"/>
    </xf>
    <xf numFmtId="3" fontId="6" fillId="0" borderId="13" xfId="0" applyNumberFormat="1" applyFont="1" applyFill="1" applyBorder="1" applyAlignment="1">
      <alignment horizontal="right"/>
    </xf>
    <xf numFmtId="3" fontId="1" fillId="0" borderId="41" xfId="0" applyNumberFormat="1" applyFont="1" applyFill="1" applyBorder="1"/>
    <xf numFmtId="3" fontId="48" fillId="0" borderId="41" xfId="0" applyNumberFormat="1" applyFont="1" applyFill="1" applyBorder="1" applyAlignment="1"/>
    <xf numFmtId="3" fontId="48" fillId="0" borderId="13" xfId="0" applyNumberFormat="1" applyFont="1" applyFill="1" applyBorder="1" applyAlignment="1">
      <alignment horizontal="right"/>
    </xf>
    <xf numFmtId="0" fontId="18" fillId="0" borderId="40" xfId="0" applyFont="1" applyFill="1" applyBorder="1" applyAlignment="1"/>
    <xf numFmtId="0" fontId="1" fillId="0" borderId="41" xfId="0" applyFont="1" applyFill="1" applyBorder="1" applyAlignment="1">
      <alignment horizontal="right"/>
    </xf>
    <xf numFmtId="0" fontId="48" fillId="0" borderId="41" xfId="0" applyFont="1" applyFill="1" applyBorder="1" applyAlignment="1"/>
    <xf numFmtId="3" fontId="11" fillId="0" borderId="12" xfId="0" applyNumberFormat="1" applyFont="1" applyFill="1" applyBorder="1" applyAlignment="1">
      <alignment horizontal="right"/>
    </xf>
    <xf numFmtId="3" fontId="1" fillId="0" borderId="12" xfId="0" applyNumberFormat="1" applyFont="1" applyFill="1" applyBorder="1" applyAlignment="1">
      <alignment horizontal="right"/>
    </xf>
    <xf numFmtId="3" fontId="55" fillId="0" borderId="12" xfId="0" applyNumberFormat="1" applyFont="1" applyFill="1" applyBorder="1" applyAlignment="1">
      <alignment horizontal="right"/>
    </xf>
    <xf numFmtId="3" fontId="11" fillId="0" borderId="10" xfId="0" applyNumberFormat="1" applyFont="1" applyFill="1" applyBorder="1" applyAlignment="1">
      <alignment horizontal="right"/>
    </xf>
    <xf numFmtId="3" fontId="1" fillId="0" borderId="10" xfId="0" applyNumberFormat="1" applyFont="1" applyFill="1" applyBorder="1" applyAlignment="1">
      <alignment horizontal="right"/>
    </xf>
    <xf numFmtId="3" fontId="6" fillId="0" borderId="10" xfId="0" applyNumberFormat="1" applyFont="1" applyFill="1" applyBorder="1" applyAlignment="1">
      <alignment horizontal="right"/>
    </xf>
    <xf numFmtId="3" fontId="48" fillId="0" borderId="42" xfId="0" applyNumberFormat="1" applyFont="1" applyFill="1" applyBorder="1" applyAlignment="1">
      <alignment horizontal="right"/>
    </xf>
    <xf numFmtId="0" fontId="12" fillId="0" borderId="40" xfId="0" applyFont="1" applyFill="1" applyBorder="1" applyAlignment="1">
      <alignment horizontal="center"/>
    </xf>
    <xf numFmtId="3" fontId="11" fillId="0" borderId="16" xfId="0" applyNumberFormat="1" applyFont="1" applyFill="1" applyBorder="1" applyAlignment="1">
      <alignment horizontal="right"/>
    </xf>
    <xf numFmtId="3" fontId="12" fillId="0" borderId="16" xfId="0" applyNumberFormat="1" applyFont="1" applyFill="1" applyBorder="1" applyAlignment="1">
      <alignment horizontal="right"/>
    </xf>
    <xf numFmtId="3" fontId="12" fillId="0" borderId="43" xfId="0" applyNumberFormat="1" applyFont="1" applyFill="1" applyBorder="1" applyAlignment="1">
      <alignment horizontal="right"/>
    </xf>
    <xf numFmtId="3" fontId="12" fillId="0" borderId="10" xfId="0" applyNumberFormat="1" applyFont="1" applyFill="1" applyBorder="1" applyAlignment="1">
      <alignment horizontal="right"/>
    </xf>
    <xf numFmtId="3" fontId="12" fillId="0" borderId="44" xfId="0" applyNumberFormat="1" applyFont="1" applyFill="1" applyBorder="1" applyAlignment="1">
      <alignment horizontal="right"/>
    </xf>
    <xf numFmtId="3" fontId="12" fillId="0" borderId="13" xfId="0" applyNumberFormat="1" applyFont="1" applyFill="1" applyBorder="1" applyAlignment="1">
      <alignment horizontal="right"/>
    </xf>
    <xf numFmtId="3" fontId="52" fillId="0" borderId="13" xfId="0" applyNumberFormat="1" applyFont="1" applyFill="1" applyBorder="1" applyAlignment="1">
      <alignment horizontal="right"/>
    </xf>
    <xf numFmtId="0" fontId="1" fillId="0" borderId="41" xfId="0" applyFont="1" applyFill="1" applyBorder="1"/>
    <xf numFmtId="0" fontId="48" fillId="0" borderId="23" xfId="0" applyFont="1" applyFill="1" applyBorder="1" applyAlignment="1"/>
    <xf numFmtId="0" fontId="52" fillId="0" borderId="13" xfId="0" applyFont="1" applyFill="1" applyBorder="1" applyAlignment="1">
      <alignment horizontal="center"/>
    </xf>
    <xf numFmtId="3" fontId="26" fillId="0" borderId="40" xfId="0" applyNumberFormat="1" applyFont="1" applyFill="1" applyBorder="1" applyAlignment="1"/>
    <xf numFmtId="3" fontId="52" fillId="0" borderId="13" xfId="0" applyNumberFormat="1" applyFont="1" applyFill="1" applyBorder="1" applyAlignment="1">
      <alignment horizontal="center"/>
    </xf>
    <xf numFmtId="3" fontId="53" fillId="0" borderId="13" xfId="0" applyNumberFormat="1" applyFont="1" applyFill="1" applyBorder="1" applyAlignment="1">
      <alignment horizontal="center"/>
    </xf>
    <xf numFmtId="0" fontId="40" fillId="0" borderId="40" xfId="0" applyFont="1" applyFill="1" applyBorder="1" applyAlignment="1"/>
    <xf numFmtId="3" fontId="14" fillId="0" borderId="13" xfId="0" applyNumberFormat="1" applyFont="1" applyFill="1" applyBorder="1" applyAlignment="1">
      <alignment horizontal="right"/>
    </xf>
    <xf numFmtId="3" fontId="57" fillId="0" borderId="13" xfId="0" applyNumberFormat="1" applyFont="1" applyFill="1" applyBorder="1" applyAlignment="1">
      <alignment horizontal="right"/>
    </xf>
    <xf numFmtId="3" fontId="57" fillId="0" borderId="23" xfId="0" applyNumberFormat="1" applyFont="1" applyFill="1" applyBorder="1" applyAlignment="1">
      <alignment horizontal="right"/>
    </xf>
    <xf numFmtId="3" fontId="27" fillId="0" borderId="40" xfId="0" applyNumberFormat="1" applyFont="1" applyFill="1" applyBorder="1" applyAlignment="1"/>
    <xf numFmtId="3" fontId="11" fillId="0" borderId="13" xfId="0" applyNumberFormat="1" applyFont="1" applyFill="1" applyBorder="1"/>
    <xf numFmtId="3" fontId="58" fillId="0" borderId="40" xfId="0" applyNumberFormat="1" applyFont="1" applyFill="1" applyBorder="1" applyAlignment="1"/>
    <xf numFmtId="3" fontId="20" fillId="0" borderId="41" xfId="0" applyNumberFormat="1" applyFont="1" applyFill="1" applyBorder="1"/>
    <xf numFmtId="3" fontId="50" fillId="0" borderId="41" xfId="0" applyNumberFormat="1" applyFont="1" applyFill="1" applyBorder="1" applyAlignment="1"/>
    <xf numFmtId="3" fontId="14" fillId="0" borderId="13" xfId="0" applyNumberFormat="1" applyFont="1" applyFill="1" applyBorder="1" applyAlignment="1">
      <alignment horizontal="justify"/>
    </xf>
    <xf numFmtId="3" fontId="20" fillId="0" borderId="13" xfId="0" applyNumberFormat="1" applyFont="1" applyFill="1" applyBorder="1" applyAlignment="1">
      <alignment horizontal="right"/>
    </xf>
    <xf numFmtId="3" fontId="18" fillId="0" borderId="13" xfId="0" applyNumberFormat="1" applyFont="1" applyFill="1" applyBorder="1" applyAlignment="1">
      <alignment horizontal="right"/>
    </xf>
    <xf numFmtId="37" fontId="11" fillId="0" borderId="13" xfId="0" applyNumberFormat="1" applyFont="1" applyFill="1" applyBorder="1" applyAlignment="1">
      <alignment horizontal="right"/>
    </xf>
    <xf numFmtId="37" fontId="18" fillId="0" borderId="13" xfId="0" applyNumberFormat="1" applyFont="1" applyFill="1" applyBorder="1" applyAlignment="1">
      <alignment horizontal="right"/>
    </xf>
    <xf numFmtId="37" fontId="6" fillId="0" borderId="13" xfId="0" applyNumberFormat="1" applyFont="1" applyFill="1" applyBorder="1" applyAlignment="1">
      <alignment horizontal="right"/>
    </xf>
    <xf numFmtId="37" fontId="11" fillId="0" borderId="12" xfId="0" applyNumberFormat="1" applyFont="1" applyFill="1" applyBorder="1" applyAlignment="1">
      <alignment horizontal="right"/>
    </xf>
    <xf numFmtId="37" fontId="1" fillId="0" borderId="12" xfId="0" applyNumberFormat="1" applyFont="1" applyFill="1" applyBorder="1" applyAlignment="1">
      <alignment horizontal="right"/>
    </xf>
    <xf numFmtId="3" fontId="59" fillId="0" borderId="40" xfId="0" applyNumberFormat="1" applyFont="1" applyFill="1" applyBorder="1" applyAlignment="1">
      <alignment horizontal="left"/>
    </xf>
    <xf numFmtId="3" fontId="52" fillId="0" borderId="12" xfId="0" applyNumberFormat="1" applyFont="1" applyFill="1" applyBorder="1" applyAlignment="1">
      <alignment horizontal="center"/>
    </xf>
    <xf numFmtId="3" fontId="53" fillId="0" borderId="12" xfId="0" applyNumberFormat="1" applyFont="1" applyFill="1" applyBorder="1" applyAlignment="1">
      <alignment horizontal="center"/>
    </xf>
    <xf numFmtId="3" fontId="40" fillId="0" borderId="40" xfId="0" applyNumberFormat="1" applyFont="1" applyFill="1" applyBorder="1" applyAlignment="1">
      <alignment horizontal="left"/>
    </xf>
    <xf numFmtId="3" fontId="42" fillId="0" borderId="40" xfId="0" applyNumberFormat="1" applyFont="1" applyFill="1" applyBorder="1" applyAlignment="1">
      <alignment horizontal="center"/>
    </xf>
    <xf numFmtId="37" fontId="6" fillId="0" borderId="12" xfId="0" applyNumberFormat="1" applyFont="1" applyFill="1" applyBorder="1" applyAlignment="1">
      <alignment horizontal="center"/>
    </xf>
    <xf numFmtId="37" fontId="12" fillId="0" borderId="16" xfId="0" applyNumberFormat="1" applyFont="1" applyFill="1" applyBorder="1" applyAlignment="1">
      <alignment horizontal="right"/>
    </xf>
    <xf numFmtId="3" fontId="27" fillId="0" borderId="40" xfId="0" applyNumberFormat="1" applyFont="1" applyFill="1" applyBorder="1" applyAlignment="1">
      <alignment horizontal="left"/>
    </xf>
    <xf numFmtId="0" fontId="57" fillId="0" borderId="12" xfId="0" applyFont="1" applyFill="1" applyBorder="1" applyAlignment="1">
      <alignment horizontal="center"/>
    </xf>
    <xf numFmtId="0" fontId="53" fillId="0" borderId="13" xfId="0" applyFont="1" applyFill="1" applyBorder="1" applyAlignment="1">
      <alignment horizontal="center"/>
    </xf>
    <xf numFmtId="3" fontId="1" fillId="0" borderId="40" xfId="0" applyNumberFormat="1" applyFont="1" applyFill="1" applyBorder="1" applyAlignment="1"/>
    <xf numFmtId="0" fontId="1" fillId="0" borderId="40" xfId="0" applyFont="1" applyFill="1" applyBorder="1" applyAlignment="1"/>
    <xf numFmtId="0" fontId="12" fillId="0" borderId="40" xfId="0" applyFont="1" applyFill="1" applyBorder="1" applyAlignment="1">
      <alignment horizontal="left"/>
    </xf>
    <xf numFmtId="0" fontId="1" fillId="0" borderId="40" xfId="0" applyFont="1" applyFill="1" applyBorder="1" applyAlignment="1">
      <alignment horizontal="left"/>
    </xf>
    <xf numFmtId="37" fontId="1" fillId="0" borderId="13" xfId="0" applyNumberFormat="1" applyFont="1" applyFill="1" applyBorder="1" applyAlignment="1">
      <alignment horizontal="right"/>
    </xf>
    <xf numFmtId="37" fontId="1" fillId="0" borderId="10" xfId="0" applyNumberFormat="1" applyFont="1" applyFill="1" applyBorder="1" applyAlignment="1">
      <alignment horizontal="right"/>
    </xf>
    <xf numFmtId="0" fontId="1" fillId="0" borderId="45" xfId="0" applyFont="1" applyFill="1" applyBorder="1" applyAlignment="1">
      <alignment horizontal="left"/>
    </xf>
    <xf numFmtId="0" fontId="1" fillId="0" borderId="46" xfId="0" applyFont="1" applyFill="1" applyBorder="1" applyAlignment="1">
      <alignment horizontal="right"/>
    </xf>
    <xf numFmtId="0" fontId="48" fillId="0" borderId="46" xfId="0" applyFont="1" applyFill="1" applyBorder="1" applyAlignment="1"/>
    <xf numFmtId="3" fontId="11" fillId="0" borderId="15" xfId="0" applyNumberFormat="1" applyFont="1" applyFill="1" applyBorder="1" applyAlignment="1">
      <alignment horizontal="right"/>
    </xf>
    <xf numFmtId="14" fontId="53" fillId="0" borderId="11" xfId="0" applyNumberFormat="1" applyFont="1" applyFill="1" applyBorder="1" applyAlignment="1">
      <alignment horizontal="center"/>
    </xf>
    <xf numFmtId="3" fontId="12" fillId="0" borderId="15" xfId="0" applyNumberFormat="1" applyFont="1" applyFill="1" applyBorder="1" applyAlignment="1">
      <alignment horizontal="right"/>
    </xf>
    <xf numFmtId="0" fontId="12" fillId="0" borderId="47" xfId="0" applyFont="1" applyFill="1" applyBorder="1" applyAlignment="1"/>
    <xf numFmtId="0" fontId="12" fillId="0" borderId="21" xfId="0" applyFont="1" applyFill="1" applyBorder="1" applyAlignment="1">
      <alignment horizontal="justify"/>
    </xf>
    <xf numFmtId="0" fontId="48" fillId="0" borderId="21" xfId="0" applyFont="1" applyFill="1" applyBorder="1" applyAlignment="1"/>
    <xf numFmtId="3" fontId="1" fillId="0" borderId="40" xfId="0" applyNumberFormat="1" applyFont="1" applyFill="1" applyBorder="1" applyAlignment="1">
      <alignment horizontal="right"/>
    </xf>
    <xf numFmtId="0" fontId="48" fillId="0" borderId="13" xfId="0" applyFont="1" applyFill="1" applyBorder="1" applyAlignment="1"/>
    <xf numFmtId="3" fontId="1" fillId="0" borderId="48" xfId="0" applyNumberFormat="1" applyFont="1" applyFill="1" applyBorder="1" applyAlignment="1">
      <alignment horizontal="right"/>
    </xf>
    <xf numFmtId="3" fontId="11" fillId="0" borderId="44" xfId="0" applyNumberFormat="1" applyFont="1" applyFill="1" applyBorder="1" applyAlignment="1">
      <alignment horizontal="right"/>
    </xf>
    <xf numFmtId="0" fontId="8" fillId="0" borderId="40" xfId="0" applyFont="1" applyFill="1" applyBorder="1" applyAlignment="1"/>
    <xf numFmtId="3" fontId="1" fillId="0" borderId="14" xfId="0" applyNumberFormat="1" applyFont="1" applyFill="1" applyBorder="1" applyAlignment="1">
      <alignment horizontal="right"/>
    </xf>
    <xf numFmtId="3" fontId="11" fillId="0" borderId="14" xfId="0" applyNumberFormat="1" applyFont="1" applyFill="1" applyBorder="1" applyAlignment="1">
      <alignment horizontal="right"/>
    </xf>
    <xf numFmtId="3" fontId="6" fillId="0" borderId="14" xfId="0" applyNumberFormat="1" applyFont="1" applyFill="1" applyBorder="1" applyAlignment="1">
      <alignment horizontal="right"/>
    </xf>
    <xf numFmtId="3" fontId="48" fillId="0" borderId="40" xfId="0" applyNumberFormat="1" applyFont="1" applyFill="1" applyBorder="1" applyAlignment="1"/>
    <xf numFmtId="3" fontId="1" fillId="0" borderId="15" xfId="0" applyNumberFormat="1" applyFont="1" applyFill="1" applyBorder="1" applyAlignment="1">
      <alignment horizontal="right"/>
    </xf>
    <xf numFmtId="3" fontId="6" fillId="0" borderId="15" xfId="0" applyNumberFormat="1" applyFont="1" applyFill="1" applyBorder="1" applyAlignment="1">
      <alignment horizontal="right"/>
    </xf>
    <xf numFmtId="3" fontId="12" fillId="0" borderId="14" xfId="0" applyNumberFormat="1" applyFont="1" applyFill="1" applyBorder="1" applyAlignment="1">
      <alignment horizontal="right"/>
    </xf>
    <xf numFmtId="0" fontId="8" fillId="0" borderId="45" xfId="0" applyFont="1" applyFill="1" applyBorder="1" applyAlignment="1"/>
    <xf numFmtId="0" fontId="8" fillId="0" borderId="47" xfId="0" applyFont="1" applyFill="1" applyBorder="1" applyAlignment="1"/>
    <xf numFmtId="0" fontId="1" fillId="0" borderId="21" xfId="0" applyFont="1" applyFill="1" applyBorder="1"/>
    <xf numFmtId="14" fontId="53" fillId="0" borderId="12" xfId="0" applyNumberFormat="1" applyFont="1" applyFill="1" applyBorder="1" applyAlignment="1">
      <alignment horizontal="center"/>
    </xf>
    <xf numFmtId="3" fontId="1" fillId="0" borderId="40" xfId="0" quotePrefix="1" applyNumberFormat="1" applyFont="1" applyFill="1" applyBorder="1" applyAlignment="1"/>
    <xf numFmtId="3" fontId="12" fillId="0" borderId="51" xfId="0" applyNumberFormat="1" applyFont="1" applyFill="1" applyBorder="1" applyAlignment="1">
      <alignment horizontal="right"/>
    </xf>
    <xf numFmtId="3" fontId="11" fillId="0" borderId="48" xfId="0" applyNumberFormat="1" applyFont="1" applyFill="1" applyBorder="1" applyAlignment="1">
      <alignment horizontal="right"/>
    </xf>
    <xf numFmtId="0" fontId="1" fillId="0" borderId="40" xfId="0" quotePrefix="1" applyFont="1" applyFill="1" applyBorder="1" applyAlignment="1"/>
    <xf numFmtId="0" fontId="20" fillId="0" borderId="40" xfId="0" applyFont="1" applyFill="1" applyBorder="1" applyAlignment="1"/>
    <xf numFmtId="3" fontId="20" fillId="0" borderId="0" xfId="0" applyNumberFormat="1" applyFont="1" applyFill="1"/>
    <xf numFmtId="3" fontId="60" fillId="0" borderId="0" xfId="0" applyNumberFormat="1" applyFont="1" applyFill="1"/>
    <xf numFmtId="0" fontId="61" fillId="0" borderId="40" xfId="0" applyFont="1" applyFill="1" applyBorder="1" applyAlignment="1"/>
    <xf numFmtId="3" fontId="62" fillId="0" borderId="13" xfId="0" applyNumberFormat="1" applyFont="1" applyFill="1" applyBorder="1" applyAlignment="1">
      <alignment horizontal="right"/>
    </xf>
    <xf numFmtId="3" fontId="6" fillId="0" borderId="13" xfId="0" applyNumberFormat="1" applyFont="1" applyFill="1" applyBorder="1"/>
    <xf numFmtId="3" fontId="20" fillId="0" borderId="40" xfId="0" applyNumberFormat="1" applyFont="1" applyFill="1" applyBorder="1" applyAlignment="1"/>
    <xf numFmtId="0" fontId="48" fillId="0" borderId="41" xfId="0" applyFont="1" applyFill="1" applyBorder="1"/>
    <xf numFmtId="3" fontId="48" fillId="0" borderId="23" xfId="0" applyNumberFormat="1" applyFont="1" applyFill="1" applyBorder="1" applyAlignment="1">
      <alignment horizontal="right"/>
    </xf>
    <xf numFmtId="3" fontId="48" fillId="0" borderId="0" xfId="0" applyNumberFormat="1" applyFont="1" applyFill="1"/>
    <xf numFmtId="3" fontId="63" fillId="0" borderId="0" xfId="0" applyNumberFormat="1" applyFont="1" applyFill="1"/>
    <xf numFmtId="3" fontId="48" fillId="0" borderId="41" xfId="0" applyNumberFormat="1" applyFont="1" applyFill="1" applyBorder="1"/>
    <xf numFmtId="3" fontId="47" fillId="0" borderId="13" xfId="0" applyNumberFormat="1" applyFont="1" applyFill="1" applyBorder="1" applyAlignment="1">
      <alignment horizontal="right"/>
    </xf>
    <xf numFmtId="3" fontId="48" fillId="0" borderId="13" xfId="0" applyNumberFormat="1" applyFont="1" applyFill="1" applyBorder="1"/>
    <xf numFmtId="37" fontId="12" fillId="0" borderId="13" xfId="0" applyNumberFormat="1" applyFont="1" applyFill="1" applyBorder="1" applyAlignment="1">
      <alignment horizontal="right"/>
    </xf>
    <xf numFmtId="3" fontId="18" fillId="0" borderId="10" xfId="0" applyNumberFormat="1" applyFont="1" applyFill="1" applyBorder="1" applyAlignment="1">
      <alignment horizontal="right"/>
    </xf>
    <xf numFmtId="3" fontId="50" fillId="0" borderId="13" xfId="0" applyNumberFormat="1" applyFont="1" applyFill="1" applyBorder="1" applyAlignment="1">
      <alignment horizontal="right"/>
    </xf>
    <xf numFmtId="3" fontId="50" fillId="0" borderId="40" xfId="0" applyNumberFormat="1" applyFont="1" applyFill="1" applyBorder="1" applyAlignment="1"/>
    <xf numFmtId="3" fontId="50" fillId="0" borderId="41" xfId="0" applyNumberFormat="1" applyFont="1" applyFill="1" applyBorder="1"/>
    <xf numFmtId="0" fontId="50" fillId="0" borderId="0" xfId="0" applyFont="1" applyFill="1"/>
    <xf numFmtId="0" fontId="64" fillId="0" borderId="0" xfId="0" applyFont="1" applyFill="1"/>
    <xf numFmtId="3" fontId="51" fillId="0" borderId="13" xfId="0" applyNumberFormat="1" applyFont="1" applyFill="1" applyBorder="1" applyAlignment="1">
      <alignment horizontal="right"/>
    </xf>
    <xf numFmtId="3" fontId="12" fillId="0" borderId="40" xfId="0" applyNumberFormat="1" applyFont="1" applyFill="1" applyBorder="1" applyAlignment="1"/>
    <xf numFmtId="0" fontId="48" fillId="0" borderId="40" xfId="0" applyFont="1" applyFill="1" applyBorder="1" applyAlignment="1"/>
    <xf numFmtId="0" fontId="0" fillId="0" borderId="41" xfId="0" applyFill="1" applyBorder="1"/>
    <xf numFmtId="3" fontId="7" fillId="0" borderId="13" xfId="0" applyNumberFormat="1" applyFont="1" applyFill="1" applyBorder="1" applyAlignment="1">
      <alignment horizontal="right"/>
    </xf>
    <xf numFmtId="3" fontId="0" fillId="0" borderId="0" xfId="0" applyNumberFormat="1" applyFill="1"/>
    <xf numFmtId="0" fontId="9" fillId="0" borderId="40" xfId="0" applyFont="1" applyFill="1" applyBorder="1" applyAlignment="1"/>
    <xf numFmtId="3" fontId="47" fillId="0" borderId="40" xfId="0" applyNumberFormat="1" applyFont="1" applyFill="1" applyBorder="1" applyAlignment="1"/>
    <xf numFmtId="3" fontId="0" fillId="0" borderId="41" xfId="0" applyNumberFormat="1" applyFill="1" applyBorder="1"/>
    <xf numFmtId="3" fontId="9" fillId="0" borderId="13" xfId="0" applyNumberFormat="1" applyFont="1" applyFill="1" applyBorder="1" applyAlignment="1">
      <alignment horizontal="right"/>
    </xf>
    <xf numFmtId="0" fontId="47" fillId="0" borderId="40" xfId="0" applyFont="1" applyFill="1" applyBorder="1" applyAlignment="1">
      <alignment horizontal="center"/>
    </xf>
    <xf numFmtId="0" fontId="48" fillId="0" borderId="41" xfId="0" applyFont="1" applyFill="1" applyBorder="1" applyAlignment="1">
      <alignment horizontal="right"/>
    </xf>
    <xf numFmtId="3" fontId="65" fillId="0" borderId="16" xfId="0" applyNumberFormat="1" applyFont="1" applyFill="1" applyBorder="1" applyAlignment="1">
      <alignment horizontal="right"/>
    </xf>
    <xf numFmtId="3" fontId="47" fillId="0" borderId="43" xfId="0" applyNumberFormat="1" applyFont="1" applyFill="1" applyBorder="1" applyAlignment="1">
      <alignment horizontal="right"/>
    </xf>
    <xf numFmtId="3" fontId="47" fillId="0" borderId="16" xfId="0" applyNumberFormat="1" applyFont="1" applyFill="1" applyBorder="1" applyAlignment="1">
      <alignment horizontal="right"/>
    </xf>
    <xf numFmtId="3" fontId="9" fillId="0" borderId="10" xfId="0" applyNumberFormat="1" applyFont="1" applyFill="1" applyBorder="1" applyAlignment="1">
      <alignment horizontal="right"/>
    </xf>
    <xf numFmtId="3" fontId="47" fillId="0" borderId="48" xfId="0" applyNumberFormat="1" applyFont="1" applyFill="1" applyBorder="1" applyAlignment="1">
      <alignment horizontal="right"/>
    </xf>
    <xf numFmtId="3" fontId="11" fillId="0" borderId="40" xfId="0" applyNumberFormat="1" applyFont="1" applyFill="1" applyBorder="1" applyAlignment="1">
      <alignment horizontal="right"/>
    </xf>
    <xf numFmtId="3" fontId="47" fillId="0" borderId="40" xfId="0" applyNumberFormat="1" applyFont="1" applyFill="1" applyBorder="1" applyAlignment="1">
      <alignment horizontal="right"/>
    </xf>
    <xf numFmtId="0" fontId="47" fillId="0" borderId="40" xfId="0" applyFont="1" applyFill="1" applyBorder="1" applyAlignment="1"/>
    <xf numFmtId="3" fontId="48" fillId="0" borderId="40" xfId="0" applyNumberFormat="1" applyFont="1" applyFill="1" applyBorder="1" applyAlignment="1">
      <alignment horizontal="right"/>
    </xf>
    <xf numFmtId="3" fontId="6" fillId="0" borderId="40" xfId="0" applyNumberFormat="1" applyFont="1" applyFill="1" applyBorder="1" applyAlignment="1">
      <alignment horizontal="right"/>
    </xf>
    <xf numFmtId="3" fontId="47" fillId="0" borderId="10" xfId="0" applyNumberFormat="1" applyFont="1" applyFill="1" applyBorder="1" applyAlignment="1">
      <alignment horizontal="right"/>
    </xf>
    <xf numFmtId="0" fontId="9" fillId="0" borderId="47" xfId="0" applyFont="1" applyFill="1" applyBorder="1" applyAlignment="1"/>
    <xf numFmtId="0" fontId="0" fillId="0" borderId="21" xfId="0" applyFill="1" applyBorder="1"/>
    <xf numFmtId="3" fontId="48" fillId="0" borderId="40" xfId="0" applyNumberFormat="1" applyFont="1" applyFill="1" applyBorder="1" applyAlignment="1">
      <alignment horizontal="left"/>
    </xf>
    <xf numFmtId="3" fontId="9" fillId="0" borderId="16" xfId="0" applyNumberFormat="1" applyFont="1" applyFill="1" applyBorder="1" applyAlignment="1">
      <alignment horizontal="right"/>
    </xf>
    <xf numFmtId="3" fontId="11" fillId="0" borderId="13" xfId="0" applyNumberFormat="1" applyFont="1" applyFill="1" applyBorder="1" applyAlignment="1">
      <alignment horizontal="center"/>
    </xf>
    <xf numFmtId="3" fontId="66" fillId="0" borderId="23" xfId="0" applyNumberFormat="1" applyFont="1" applyFill="1" applyBorder="1" applyAlignment="1">
      <alignment horizontal="center"/>
    </xf>
    <xf numFmtId="0" fontId="55" fillId="0" borderId="23" xfId="0" applyFont="1" applyFill="1" applyBorder="1" applyAlignment="1">
      <alignment horizontal="center"/>
    </xf>
    <xf numFmtId="3" fontId="66" fillId="0" borderId="13" xfId="0" applyNumberFormat="1" applyFont="1" applyFill="1" applyBorder="1" applyAlignment="1">
      <alignment horizontal="center"/>
    </xf>
    <xf numFmtId="4" fontId="11" fillId="0" borderId="13" xfId="0" applyNumberFormat="1" applyFont="1" applyFill="1" applyBorder="1" applyAlignment="1">
      <alignment horizontal="center"/>
    </xf>
    <xf numFmtId="4" fontId="11" fillId="0" borderId="23" xfId="0" applyNumberFormat="1" applyFont="1" applyFill="1" applyBorder="1" applyAlignment="1">
      <alignment horizontal="center"/>
    </xf>
    <xf numFmtId="3" fontId="66" fillId="0" borderId="23" xfId="0" applyNumberFormat="1" applyFont="1" applyFill="1" applyBorder="1" applyAlignment="1">
      <alignment horizontal="right"/>
    </xf>
    <xf numFmtId="3" fontId="66" fillId="0" borderId="13" xfId="0" applyNumberFormat="1" applyFont="1" applyFill="1" applyBorder="1" applyAlignment="1">
      <alignment horizontal="right"/>
    </xf>
    <xf numFmtId="37" fontId="6" fillId="0" borderId="41" xfId="0" applyNumberFormat="1" applyFont="1" applyFill="1" applyBorder="1" applyAlignment="1">
      <alignment horizontal="center"/>
    </xf>
    <xf numFmtId="37" fontId="47" fillId="0" borderId="13" xfId="0" applyNumberFormat="1" applyFont="1" applyFill="1" applyBorder="1" applyAlignment="1">
      <alignment horizontal="right"/>
    </xf>
    <xf numFmtId="10" fontId="6" fillId="0" borderId="41" xfId="0" applyNumberFormat="1" applyFont="1" applyFill="1" applyBorder="1" applyAlignment="1">
      <alignment horizontal="center"/>
    </xf>
    <xf numFmtId="0" fontId="67" fillId="0" borderId="40" xfId="0" applyFont="1" applyFill="1" applyBorder="1" applyAlignment="1"/>
    <xf numFmtId="0" fontId="47" fillId="0" borderId="45" xfId="0" applyFont="1" applyFill="1" applyBorder="1" applyAlignment="1"/>
    <xf numFmtId="0" fontId="0" fillId="0" borderId="46" xfId="0" applyFill="1" applyBorder="1"/>
    <xf numFmtId="3" fontId="11" fillId="0" borderId="45" xfId="0" applyNumberFormat="1" applyFont="1" applyFill="1" applyBorder="1" applyAlignment="1">
      <alignment horizontal="right"/>
    </xf>
    <xf numFmtId="3" fontId="48" fillId="0" borderId="45" xfId="0" applyNumberFormat="1" applyFont="1" applyFill="1" applyBorder="1" applyAlignment="1">
      <alignment horizontal="right"/>
    </xf>
    <xf numFmtId="3" fontId="6" fillId="0" borderId="45" xfId="0" applyNumberFormat="1" applyFont="1" applyFill="1" applyBorder="1" applyAlignment="1">
      <alignment horizontal="right"/>
    </xf>
    <xf numFmtId="3" fontId="48" fillId="0" borderId="15" xfId="0" applyNumberFormat="1" applyFont="1" applyFill="1" applyBorder="1" applyAlignment="1">
      <alignment horizontal="right"/>
    </xf>
    <xf numFmtId="0" fontId="61" fillId="0" borderId="47" xfId="0" applyFont="1" applyFill="1" applyBorder="1" applyAlignment="1"/>
    <xf numFmtId="0" fontId="11" fillId="0" borderId="47" xfId="0" applyFont="1" applyFill="1" applyBorder="1" applyAlignment="1">
      <alignment horizontal="right"/>
    </xf>
    <xf numFmtId="3" fontId="48" fillId="0" borderId="47" xfId="0" applyNumberFormat="1" applyFont="1" applyFill="1" applyBorder="1" applyAlignment="1">
      <alignment horizontal="right"/>
    </xf>
    <xf numFmtId="3" fontId="6" fillId="0" borderId="47" xfId="0" applyNumberFormat="1" applyFont="1" applyFill="1" applyBorder="1" applyAlignment="1">
      <alignment horizontal="right"/>
    </xf>
    <xf numFmtId="3" fontId="48" fillId="0" borderId="12" xfId="0" applyNumberFormat="1" applyFont="1" applyFill="1" applyBorder="1" applyAlignment="1">
      <alignment horizontal="right"/>
    </xf>
    <xf numFmtId="3" fontId="68" fillId="0" borderId="13" xfId="0" applyNumberFormat="1" applyFont="1" applyFill="1" applyBorder="1" applyAlignment="1">
      <alignment horizontal="right"/>
    </xf>
    <xf numFmtId="3" fontId="68" fillId="0" borderId="13" xfId="0" applyNumberFormat="1" applyFont="1" applyFill="1" applyBorder="1" applyAlignment="1">
      <alignment horizontal="center"/>
    </xf>
    <xf numFmtId="3" fontId="1" fillId="0" borderId="41" xfId="0" applyNumberFormat="1" applyFont="1" applyFill="1" applyBorder="1" applyAlignment="1"/>
    <xf numFmtId="0" fontId="6" fillId="0" borderId="40" xfId="0" applyFont="1" applyFill="1" applyBorder="1" applyAlignment="1">
      <alignment horizontal="right"/>
    </xf>
    <xf numFmtId="0" fontId="50" fillId="0" borderId="40" xfId="0" applyFont="1" applyFill="1" applyBorder="1" applyAlignment="1"/>
    <xf numFmtId="0" fontId="7" fillId="0" borderId="40" xfId="0" applyFont="1" applyFill="1" applyBorder="1" applyAlignment="1"/>
    <xf numFmtId="0" fontId="15" fillId="0" borderId="41" xfId="0" applyFont="1" applyFill="1" applyBorder="1" applyAlignment="1">
      <alignment horizontal="justify"/>
    </xf>
    <xf numFmtId="0" fontId="50" fillId="0" borderId="41" xfId="0" applyFont="1" applyFill="1" applyBorder="1" applyAlignment="1"/>
    <xf numFmtId="3" fontId="61" fillId="0" borderId="13" xfId="0" applyNumberFormat="1" applyFont="1" applyFill="1" applyBorder="1" applyAlignment="1">
      <alignment horizontal="right"/>
    </xf>
    <xf numFmtId="3" fontId="52" fillId="0" borderId="40" xfId="0" applyNumberFormat="1" applyFont="1" applyFill="1" applyBorder="1" applyAlignment="1">
      <alignment horizontal="right"/>
    </xf>
    <xf numFmtId="3" fontId="68" fillId="0" borderId="40" xfId="0" applyNumberFormat="1" applyFont="1" applyFill="1" applyBorder="1" applyAlignment="1">
      <alignment horizontal="right"/>
    </xf>
    <xf numFmtId="3" fontId="69" fillId="0" borderId="13" xfId="0" applyNumberFormat="1" applyFont="1" applyFill="1" applyBorder="1" applyAlignment="1">
      <alignment horizontal="right"/>
    </xf>
    <xf numFmtId="3" fontId="68" fillId="0" borderId="14" xfId="0" applyNumberFormat="1" applyFont="1" applyFill="1" applyBorder="1" applyAlignment="1">
      <alignment horizontal="right"/>
    </xf>
    <xf numFmtId="0" fontId="47" fillId="0" borderId="49" xfId="0" applyFont="1" applyFill="1" applyBorder="1" applyAlignment="1">
      <alignment horizontal="center"/>
    </xf>
    <xf numFmtId="0" fontId="48" fillId="0" borderId="50" xfId="0" applyFont="1" applyFill="1" applyBorder="1" applyAlignment="1">
      <alignment horizontal="right"/>
    </xf>
    <xf numFmtId="0" fontId="48" fillId="0" borderId="50" xfId="0" applyFont="1" applyFill="1" applyBorder="1" applyAlignment="1"/>
    <xf numFmtId="3" fontId="6" fillId="0" borderId="49" xfId="0" applyNumberFormat="1" applyFont="1" applyFill="1" applyBorder="1" applyAlignment="1">
      <alignment horizontal="right"/>
    </xf>
    <xf numFmtId="3" fontId="47" fillId="0" borderId="9" xfId="0" applyNumberFormat="1" applyFont="1" applyFill="1" applyBorder="1" applyAlignment="1">
      <alignment horizontal="right"/>
    </xf>
    <xf numFmtId="0" fontId="11" fillId="0" borderId="41" xfId="0" applyFont="1" applyFill="1" applyBorder="1" applyAlignment="1">
      <alignment horizontal="right"/>
    </xf>
    <xf numFmtId="0" fontId="69" fillId="0" borderId="40" xfId="0" applyFont="1" applyFill="1" applyBorder="1" applyAlignment="1">
      <alignment horizontal="center"/>
    </xf>
    <xf numFmtId="0" fontId="52" fillId="0" borderId="40" xfId="0" applyFont="1" applyFill="1" applyBorder="1" applyAlignment="1">
      <alignment horizontal="center"/>
    </xf>
    <xf numFmtId="0" fontId="68" fillId="0" borderId="40" xfId="0" applyFont="1" applyFill="1" applyBorder="1" applyAlignment="1">
      <alignment horizontal="center"/>
    </xf>
    <xf numFmtId="0" fontId="6" fillId="0" borderId="0" xfId="0" applyFont="1" applyFill="1"/>
    <xf numFmtId="0" fontId="70" fillId="0" borderId="0" xfId="0" applyFont="1" applyFill="1"/>
    <xf numFmtId="0" fontId="68" fillId="0" borderId="13" xfId="0" applyFont="1" applyFill="1" applyBorder="1" applyAlignment="1">
      <alignment horizontal="center"/>
    </xf>
    <xf numFmtId="0" fontId="68" fillId="0" borderId="23" xfId="0" applyFont="1" applyFill="1" applyBorder="1" applyAlignment="1">
      <alignment horizontal="center"/>
    </xf>
    <xf numFmtId="3" fontId="69" fillId="0" borderId="20" xfId="0" applyNumberFormat="1" applyFont="1" applyFill="1" applyBorder="1" applyAlignment="1">
      <alignment horizontal="center"/>
    </xf>
    <xf numFmtId="0" fontId="68" fillId="0" borderId="12" xfId="0" applyFont="1" applyFill="1" applyBorder="1" applyAlignment="1">
      <alignment horizontal="center"/>
    </xf>
    <xf numFmtId="3" fontId="1" fillId="0" borderId="23" xfId="0" applyNumberFormat="1" applyFont="1" applyFill="1" applyBorder="1" applyAlignment="1">
      <alignment horizontal="right"/>
    </xf>
    <xf numFmtId="0" fontId="69" fillId="0" borderId="23" xfId="0" applyFont="1" applyFill="1" applyBorder="1" applyAlignment="1">
      <alignment horizontal="center"/>
    </xf>
    <xf numFmtId="3" fontId="47" fillId="0" borderId="37" xfId="0" applyNumberFormat="1" applyFont="1" applyFill="1" applyBorder="1" applyAlignment="1">
      <alignment horizontal="right"/>
    </xf>
    <xf numFmtId="0" fontId="47" fillId="0" borderId="47" xfId="0" applyFont="1" applyFill="1" applyBorder="1" applyAlignment="1"/>
    <xf numFmtId="0" fontId="48" fillId="0" borderId="21" xfId="0" applyFont="1" applyFill="1" applyBorder="1"/>
    <xf numFmtId="0" fontId="52" fillId="0" borderId="23" xfId="0" applyFont="1" applyFill="1" applyBorder="1" applyAlignment="1">
      <alignment horizontal="center"/>
    </xf>
    <xf numFmtId="3" fontId="7" fillId="0" borderId="23" xfId="0" applyNumberFormat="1" applyFont="1" applyFill="1" applyBorder="1" applyAlignment="1">
      <alignment horizontal="right"/>
    </xf>
    <xf numFmtId="0" fontId="47" fillId="0" borderId="40" xfId="0" applyFont="1" applyFill="1" applyBorder="1" applyAlignment="1">
      <alignment horizontal="right"/>
    </xf>
    <xf numFmtId="3" fontId="69" fillId="0" borderId="23" xfId="0" applyNumberFormat="1" applyFont="1" applyFill="1" applyBorder="1" applyAlignment="1">
      <alignment horizontal="center"/>
    </xf>
    <xf numFmtId="166" fontId="68" fillId="0" borderId="13" xfId="1" applyNumberFormat="1" applyFont="1" applyFill="1" applyBorder="1" applyAlignment="1">
      <alignment horizontal="center"/>
    </xf>
    <xf numFmtId="0" fontId="48" fillId="0" borderId="13" xfId="0" applyFont="1" applyFill="1" applyBorder="1" applyAlignment="1">
      <alignment horizontal="right"/>
    </xf>
    <xf numFmtId="3" fontId="47" fillId="0" borderId="14" xfId="0" applyNumberFormat="1" applyFont="1" applyFill="1" applyBorder="1" applyAlignment="1">
      <alignment horizontal="right"/>
    </xf>
    <xf numFmtId="3" fontId="50" fillId="0" borderId="23" xfId="0" applyNumberFormat="1" applyFont="1" applyFill="1" applyBorder="1" applyAlignment="1">
      <alignment horizontal="right"/>
    </xf>
    <xf numFmtId="166" fontId="47" fillId="0" borderId="16" xfId="1" applyNumberFormat="1" applyFont="1" applyFill="1" applyBorder="1" applyAlignment="1">
      <alignment horizontal="center"/>
    </xf>
    <xf numFmtId="37" fontId="48" fillId="0" borderId="13" xfId="0" applyNumberFormat="1" applyFont="1" applyFill="1" applyBorder="1" applyAlignment="1">
      <alignment horizontal="right"/>
    </xf>
    <xf numFmtId="0" fontId="48" fillId="0" borderId="14" xfId="0" applyFont="1" applyFill="1" applyBorder="1" applyAlignment="1">
      <alignment horizontal="right"/>
    </xf>
    <xf numFmtId="0" fontId="6" fillId="0" borderId="40" xfId="0" applyFont="1" applyFill="1" applyBorder="1" applyAlignment="1"/>
    <xf numFmtId="0" fontId="6" fillId="0" borderId="41" xfId="0" applyFont="1" applyFill="1" applyBorder="1"/>
    <xf numFmtId="3" fontId="18" fillId="0" borderId="0" xfId="0" applyNumberFormat="1" applyFont="1" applyFill="1"/>
    <xf numFmtId="3" fontId="71" fillId="0" borderId="0" xfId="0" applyNumberFormat="1" applyFont="1" applyFill="1"/>
    <xf numFmtId="3" fontId="18" fillId="0" borderId="13" xfId="0" applyNumberFormat="1" applyFont="1" applyFill="1" applyBorder="1"/>
    <xf numFmtId="3" fontId="61" fillId="0" borderId="40" xfId="0" applyNumberFormat="1" applyFont="1" applyFill="1" applyBorder="1" applyAlignment="1"/>
    <xf numFmtId="3" fontId="18" fillId="0" borderId="41" xfId="0" applyNumberFormat="1" applyFont="1" applyFill="1" applyBorder="1"/>
    <xf numFmtId="3" fontId="61" fillId="0" borderId="41" xfId="0" applyNumberFormat="1" applyFont="1" applyFill="1" applyBorder="1" applyAlignment="1"/>
    <xf numFmtId="37" fontId="61" fillId="0" borderId="13" xfId="0" applyNumberFormat="1" applyFont="1" applyFill="1" applyBorder="1" applyAlignment="1">
      <alignment horizontal="right"/>
    </xf>
    <xf numFmtId="37" fontId="47" fillId="0" borderId="23" xfId="0" applyNumberFormat="1" applyFont="1" applyFill="1" applyBorder="1" applyAlignment="1">
      <alignment horizontal="right"/>
    </xf>
    <xf numFmtId="37" fontId="61" fillId="0" borderId="13" xfId="0" applyNumberFormat="1" applyFont="1" applyFill="1" applyBorder="1"/>
    <xf numFmtId="3" fontId="67" fillId="0" borderId="40" xfId="0" applyNumberFormat="1" applyFont="1" applyFill="1" applyBorder="1" applyAlignment="1"/>
    <xf numFmtId="37" fontId="61" fillId="0" borderId="23" xfId="0" applyNumberFormat="1" applyFont="1" applyFill="1" applyBorder="1" applyAlignment="1">
      <alignment horizontal="right"/>
    </xf>
    <xf numFmtId="3" fontId="72" fillId="0" borderId="13" xfId="0" applyNumberFormat="1" applyFont="1" applyFill="1" applyBorder="1" applyAlignment="1">
      <alignment horizontal="right"/>
    </xf>
    <xf numFmtId="37" fontId="57" fillId="0" borderId="23" xfId="0" applyNumberFormat="1" applyFont="1" applyFill="1" applyBorder="1" applyAlignment="1">
      <alignment horizontal="right"/>
    </xf>
    <xf numFmtId="37" fontId="48" fillId="0" borderId="23" xfId="0" applyNumberFormat="1" applyFont="1" applyFill="1" applyBorder="1" applyAlignment="1">
      <alignment horizontal="right"/>
    </xf>
    <xf numFmtId="37" fontId="20" fillId="0" borderId="13" xfId="0" applyNumberFormat="1" applyFont="1" applyFill="1" applyBorder="1" applyAlignment="1">
      <alignment horizontal="right"/>
    </xf>
    <xf numFmtId="37" fontId="66" fillId="0" borderId="13" xfId="0" applyNumberFormat="1" applyFont="1" applyFill="1" applyBorder="1" applyAlignment="1">
      <alignment horizontal="right"/>
    </xf>
    <xf numFmtId="37" fontId="66" fillId="0" borderId="23" xfId="0" applyNumberFormat="1" applyFont="1" applyFill="1" applyBorder="1" applyAlignment="1">
      <alignment horizontal="right"/>
    </xf>
    <xf numFmtId="3" fontId="54" fillId="0" borderId="41" xfId="0" applyNumberFormat="1" applyFont="1" applyFill="1" applyBorder="1" applyAlignment="1"/>
    <xf numFmtId="3" fontId="61" fillId="0" borderId="45" xfId="0" applyNumberFormat="1" applyFont="1" applyFill="1" applyBorder="1" applyAlignment="1"/>
    <xf numFmtId="3" fontId="18" fillId="0" borderId="46" xfId="0" applyNumberFormat="1" applyFont="1" applyFill="1" applyBorder="1"/>
    <xf numFmtId="3" fontId="54" fillId="0" borderId="46" xfId="0" applyNumberFormat="1" applyFont="1" applyFill="1" applyBorder="1" applyAlignment="1"/>
    <xf numFmtId="3" fontId="47" fillId="0" borderId="23" xfId="0" applyNumberFormat="1" applyFont="1" applyFill="1" applyBorder="1" applyAlignment="1">
      <alignment horizontal="right"/>
    </xf>
    <xf numFmtId="0" fontId="17" fillId="0" borderId="40" xfId="0" applyFont="1" applyFill="1" applyBorder="1" applyAlignment="1"/>
    <xf numFmtId="37" fontId="9" fillId="0" borderId="20" xfId="0" applyNumberFormat="1" applyFont="1" applyFill="1" applyBorder="1" applyAlignment="1">
      <alignment horizontal="right"/>
    </xf>
    <xf numFmtId="3" fontId="47" fillId="0" borderId="42" xfId="0" applyNumberFormat="1" applyFont="1" applyFill="1" applyBorder="1" applyAlignment="1">
      <alignment horizontal="right"/>
    </xf>
    <xf numFmtId="3" fontId="48" fillId="0" borderId="20" xfId="0" applyNumberFormat="1" applyFont="1" applyFill="1" applyBorder="1" applyAlignment="1">
      <alignment horizontal="right"/>
    </xf>
    <xf numFmtId="0" fontId="58" fillId="0" borderId="40" xfId="0" applyFont="1" applyFill="1" applyBorder="1" applyAlignment="1"/>
    <xf numFmtId="167" fontId="11" fillId="0" borderId="13" xfId="0" applyNumberFormat="1" applyFont="1" applyFill="1" applyBorder="1" applyAlignment="1">
      <alignment horizontal="right"/>
    </xf>
    <xf numFmtId="1" fontId="1" fillId="0" borderId="13" xfId="0" applyNumberFormat="1" applyFont="1" applyFill="1" applyBorder="1"/>
    <xf numFmtId="0" fontId="6" fillId="0" borderId="13" xfId="0" applyFont="1" applyFill="1" applyBorder="1" applyAlignment="1">
      <alignment horizontal="right"/>
    </xf>
    <xf numFmtId="0" fontId="58" fillId="0" borderId="45" xfId="0" applyFont="1" applyFill="1" applyBorder="1" applyAlignment="1"/>
    <xf numFmtId="37" fontId="47" fillId="0" borderId="52" xfId="0" applyNumberFormat="1" applyFont="1" applyFill="1" applyBorder="1" applyAlignment="1">
      <alignment horizontal="right"/>
    </xf>
    <xf numFmtId="0" fontId="68" fillId="0" borderId="40" xfId="0" applyFont="1" applyFill="1" applyBorder="1" applyAlignment="1"/>
    <xf numFmtId="0" fontId="56" fillId="0" borderId="41" xfId="0" applyFont="1" applyFill="1" applyBorder="1"/>
    <xf numFmtId="0" fontId="66" fillId="0" borderId="41" xfId="0" applyFont="1" applyFill="1" applyBorder="1" applyAlignment="1"/>
    <xf numFmtId="0" fontId="52" fillId="0" borderId="13" xfId="0" applyFont="1" applyFill="1" applyBorder="1" applyAlignment="1">
      <alignment horizontal="right"/>
    </xf>
    <xf numFmtId="0" fontId="66" fillId="0" borderId="13" xfId="0" applyFont="1" applyFill="1" applyBorder="1" applyAlignment="1">
      <alignment horizontal="right"/>
    </xf>
    <xf numFmtId="0" fontId="68" fillId="0" borderId="14" xfId="0" applyFont="1" applyFill="1" applyBorder="1" applyAlignment="1">
      <alignment horizontal="center"/>
    </xf>
    <xf numFmtId="0" fontId="68" fillId="0" borderId="53" xfId="0" applyFont="1" applyFill="1" applyBorder="1" applyAlignment="1">
      <alignment horizontal="center"/>
    </xf>
    <xf numFmtId="0" fontId="49" fillId="0" borderId="12" xfId="0" applyFont="1" applyFill="1" applyBorder="1"/>
    <xf numFmtId="0" fontId="49" fillId="0" borderId="13" xfId="0" applyFont="1" applyFill="1" applyBorder="1"/>
    <xf numFmtId="3" fontId="47" fillId="0" borderId="13" xfId="0" applyNumberFormat="1" applyFont="1" applyFill="1" applyBorder="1"/>
    <xf numFmtId="3" fontId="47" fillId="0" borderId="16" xfId="0" applyNumberFormat="1" applyFont="1" applyFill="1" applyBorder="1"/>
    <xf numFmtId="3" fontId="52" fillId="0" borderId="23" xfId="0" applyNumberFormat="1" applyFont="1" applyFill="1" applyBorder="1" applyAlignment="1">
      <alignment horizontal="center"/>
    </xf>
    <xf numFmtId="0" fontId="48" fillId="0" borderId="49" xfId="0" applyFont="1" applyFill="1" applyBorder="1" applyAlignment="1"/>
    <xf numFmtId="3" fontId="7" fillId="0" borderId="14" xfId="0" applyNumberFormat="1" applyFont="1" applyFill="1" applyBorder="1" applyAlignment="1">
      <alignment horizontal="right"/>
    </xf>
    <xf numFmtId="0" fontId="47" fillId="0" borderId="47" xfId="0" applyFont="1" applyFill="1" applyBorder="1" applyAlignment="1">
      <alignment horizontal="center"/>
    </xf>
    <xf numFmtId="3" fontId="69" fillId="0" borderId="13" xfId="0" applyNumberFormat="1" applyFont="1" applyFill="1" applyBorder="1" applyAlignment="1">
      <alignment horizontal="center"/>
    </xf>
    <xf numFmtId="3" fontId="48" fillId="0" borderId="14" xfId="0" applyNumberFormat="1" applyFont="1" applyFill="1" applyBorder="1" applyAlignment="1">
      <alignment horizontal="right"/>
    </xf>
    <xf numFmtId="3" fontId="48" fillId="0" borderId="10" xfId="0" applyNumberFormat="1" applyFont="1" applyFill="1" applyBorder="1" applyAlignment="1">
      <alignment horizontal="right"/>
    </xf>
    <xf numFmtId="3" fontId="47" fillId="0" borderId="54" xfId="0" applyNumberFormat="1" applyFont="1" applyFill="1" applyBorder="1" applyAlignment="1">
      <alignment horizontal="right"/>
    </xf>
    <xf numFmtId="3" fontId="47" fillId="0" borderId="10" xfId="0" applyNumberFormat="1" applyFont="1" applyFill="1" applyBorder="1"/>
    <xf numFmtId="0" fontId="49" fillId="0" borderId="14" xfId="0" applyFont="1" applyFill="1" applyBorder="1"/>
    <xf numFmtId="3" fontId="9" fillId="0" borderId="13" xfId="0" applyNumberFormat="1" applyFont="1" applyFill="1" applyBorder="1" applyAlignment="1">
      <alignment horizontal="center"/>
    </xf>
    <xf numFmtId="3" fontId="9" fillId="0" borderId="23" xfId="0" applyNumberFormat="1" applyFont="1" applyFill="1" applyBorder="1" applyAlignment="1">
      <alignment horizontal="center"/>
    </xf>
    <xf numFmtId="3" fontId="61" fillId="0" borderId="41" xfId="0" applyNumberFormat="1" applyFont="1" applyFill="1" applyBorder="1"/>
    <xf numFmtId="3" fontId="61" fillId="0" borderId="23" xfId="0" applyNumberFormat="1" applyFont="1" applyFill="1" applyBorder="1" applyAlignment="1">
      <alignment horizontal="right"/>
    </xf>
    <xf numFmtId="0" fontId="61" fillId="0" borderId="0" xfId="0" applyFont="1" applyFill="1"/>
    <xf numFmtId="0" fontId="73" fillId="0" borderId="0" xfId="0" applyFont="1" applyFill="1"/>
    <xf numFmtId="3" fontId="55" fillId="0" borderId="13" xfId="0" applyNumberFormat="1" applyFont="1" applyFill="1" applyBorder="1" applyAlignment="1">
      <alignment horizontal="right"/>
    </xf>
    <xf numFmtId="3" fontId="9" fillId="0" borderId="23" xfId="0" applyNumberFormat="1" applyFont="1" applyFill="1" applyBorder="1" applyAlignment="1">
      <alignment horizontal="right"/>
    </xf>
    <xf numFmtId="37" fontId="50" fillId="0" borderId="13" xfId="0" applyNumberFormat="1" applyFont="1" applyFill="1" applyBorder="1" applyAlignment="1">
      <alignment horizontal="right"/>
    </xf>
    <xf numFmtId="37" fontId="50" fillId="0" borderId="23" xfId="0" applyNumberFormat="1" applyFont="1" applyFill="1" applyBorder="1" applyAlignment="1">
      <alignment horizontal="right"/>
    </xf>
    <xf numFmtId="37" fontId="74" fillId="0" borderId="23" xfId="0" applyNumberFormat="1" applyFont="1" applyFill="1" applyBorder="1" applyAlignment="1">
      <alignment horizontal="right"/>
    </xf>
    <xf numFmtId="0" fontId="63" fillId="0" borderId="0" xfId="0" applyFont="1" applyFill="1"/>
    <xf numFmtId="37" fontId="9" fillId="0" borderId="23" xfId="0" applyNumberFormat="1" applyFont="1" applyFill="1" applyBorder="1" applyAlignment="1">
      <alignment horizontal="right"/>
    </xf>
    <xf numFmtId="0" fontId="20" fillId="0" borderId="0" xfId="0" applyFont="1" applyFill="1"/>
    <xf numFmtId="0" fontId="60" fillId="0" borderId="0" xfId="0" applyFont="1" applyFill="1"/>
    <xf numFmtId="0" fontId="65" fillId="0" borderId="40" xfId="0" applyFont="1" applyFill="1" applyBorder="1" applyAlignment="1"/>
    <xf numFmtId="0" fontId="12" fillId="0" borderId="41" xfId="0" applyFont="1" applyFill="1" applyBorder="1"/>
    <xf numFmtId="0" fontId="12" fillId="0" borderId="0" xfId="0" applyFont="1" applyFill="1"/>
    <xf numFmtId="0" fontId="75" fillId="0" borderId="0" xfId="0" applyFont="1" applyFill="1"/>
    <xf numFmtId="0" fontId="11" fillId="0" borderId="13" xfId="0" applyFont="1" applyFill="1" applyBorder="1" applyAlignment="1">
      <alignment horizontal="right"/>
    </xf>
    <xf numFmtId="0" fontId="48" fillId="0" borderId="45" xfId="0" applyFont="1" applyFill="1" applyBorder="1"/>
    <xf numFmtId="0" fontId="7" fillId="0" borderId="15" xfId="0" applyFont="1" applyFill="1" applyBorder="1" applyAlignment="1">
      <alignment horizontal="right"/>
    </xf>
    <xf numFmtId="0" fontId="6" fillId="0" borderId="15" xfId="0" applyFont="1" applyFill="1" applyBorder="1" applyAlignment="1">
      <alignment horizontal="right"/>
    </xf>
    <xf numFmtId="0" fontId="48" fillId="0" borderId="0" xfId="0" applyFont="1" applyFill="1" applyBorder="1"/>
    <xf numFmtId="0" fontId="0" fillId="0" borderId="0" xfId="0" applyFill="1" applyBorder="1"/>
    <xf numFmtId="0" fontId="48" fillId="0" borderId="0" xfId="0" applyFont="1" applyFill="1" applyBorder="1" applyAlignment="1"/>
    <xf numFmtId="3" fontId="11" fillId="0" borderId="0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47" fillId="0" borderId="0" xfId="0" applyFont="1" applyFill="1" applyBorder="1" applyAlignment="1"/>
    <xf numFmtId="0" fontId="76" fillId="0" borderId="0" xfId="0" applyFont="1" applyFill="1" applyBorder="1"/>
    <xf numFmtId="0" fontId="19" fillId="0" borderId="0" xfId="0" applyFont="1" applyFill="1" applyBorder="1"/>
    <xf numFmtId="0" fontId="76" fillId="0" borderId="0" xfId="0" applyFont="1" applyFill="1" applyBorder="1" applyAlignment="1"/>
    <xf numFmtId="0" fontId="7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78" fillId="0" borderId="0" xfId="0" applyFont="1" applyFill="1" applyBorder="1" applyAlignment="1">
      <alignment horizontal="right"/>
    </xf>
    <xf numFmtId="0" fontId="79" fillId="0" borderId="0" xfId="0" applyFont="1" applyFill="1" applyBorder="1"/>
    <xf numFmtId="0" fontId="11" fillId="0" borderId="0" xfId="0" applyFont="1" applyFill="1" applyBorder="1" applyAlignment="1">
      <alignment horizontal="right"/>
    </xf>
    <xf numFmtId="0" fontId="48" fillId="0" borderId="0" xfId="0" applyFont="1" applyFill="1" applyBorder="1" applyAlignment="1">
      <alignment horizontal="right"/>
    </xf>
    <xf numFmtId="0" fontId="12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49" fillId="0" borderId="0" xfId="0" applyFont="1" applyFill="1" applyBorder="1"/>
    <xf numFmtId="0" fontId="47" fillId="0" borderId="0" xfId="0" applyFont="1" applyFill="1" applyBorder="1"/>
    <xf numFmtId="0" fontId="61" fillId="0" borderId="0" xfId="0" applyFont="1" applyFill="1" applyBorder="1" applyAlignment="1"/>
    <xf numFmtId="0" fontId="14" fillId="0" borderId="0" xfId="0" applyFont="1" applyFill="1" applyBorder="1" applyAlignment="1">
      <alignment horizontal="center"/>
    </xf>
    <xf numFmtId="0" fontId="61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" fillId="0" borderId="0" xfId="2" applyFont="1" applyFill="1" applyAlignment="1">
      <alignment horizontal="center"/>
    </xf>
    <xf numFmtId="0" fontId="24" fillId="2" borderId="0" xfId="3" applyFont="1" applyFill="1" applyAlignment="1">
      <alignment horizontal="center"/>
    </xf>
    <xf numFmtId="0" fontId="2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/>
    <xf numFmtId="3" fontId="1" fillId="0" borderId="0" xfId="0" applyNumberFormat="1" applyFont="1" applyBorder="1" applyAlignment="1">
      <alignment horizontal="center"/>
    </xf>
    <xf numFmtId="3" fontId="8" fillId="0" borderId="0" xfId="0" applyNumberFormat="1" applyFont="1" applyAlignment="1">
      <alignment horizontal="center"/>
    </xf>
    <xf numFmtId="0" fontId="47" fillId="0" borderId="40" xfId="0" applyFont="1" applyFill="1" applyBorder="1" applyAlignment="1">
      <alignment horizontal="center"/>
    </xf>
    <xf numFmtId="0" fontId="47" fillId="0" borderId="41" xfId="0" applyFont="1" applyFill="1" applyBorder="1" applyAlignment="1">
      <alignment horizontal="center"/>
    </xf>
    <xf numFmtId="0" fontId="17" fillId="0" borderId="47" xfId="0" applyFont="1" applyFill="1" applyBorder="1" applyAlignment="1">
      <alignment horizontal="left"/>
    </xf>
    <xf numFmtId="0" fontId="17" fillId="0" borderId="21" xfId="0" applyFont="1" applyFill="1" applyBorder="1" applyAlignment="1">
      <alignment horizontal="left"/>
    </xf>
    <xf numFmtId="0" fontId="17" fillId="0" borderId="20" xfId="0" applyFont="1" applyFill="1" applyBorder="1" applyAlignment="1">
      <alignment horizontal="left"/>
    </xf>
    <xf numFmtId="0" fontId="50" fillId="0" borderId="40" xfId="0" applyFont="1" applyFill="1" applyBorder="1" applyAlignment="1">
      <alignment horizontal="left"/>
    </xf>
    <xf numFmtId="0" fontId="50" fillId="0" borderId="41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left"/>
    </xf>
    <xf numFmtId="3" fontId="0" fillId="0" borderId="0" xfId="0" applyNumberFormat="1" applyBorder="1" applyAlignment="1">
      <alignment horizontal="center"/>
    </xf>
    <xf numFmtId="3" fontId="82" fillId="0" borderId="5" xfId="0" applyNumberFormat="1" applyFont="1" applyBorder="1"/>
    <xf numFmtId="37" fontId="82" fillId="0" borderId="5" xfId="0" applyNumberFormat="1" applyFont="1" applyBorder="1"/>
  </cellXfs>
  <cellStyles count="5">
    <cellStyle name="Comma" xfId="1" builtinId="3"/>
    <cellStyle name="Comma 2" xfId="4"/>
    <cellStyle name="Normal" xfId="0" builtinId="0"/>
    <cellStyle name="Normal 2" xfId="3"/>
    <cellStyle name="Normal_Sheet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73"/>
  <sheetViews>
    <sheetView showGridLines="0" topLeftCell="A25" workbookViewId="0">
      <selection activeCell="A29" sqref="A29"/>
    </sheetView>
  </sheetViews>
  <sheetFormatPr defaultRowHeight="15"/>
  <cols>
    <col min="1" max="1" width="37.875" style="124" customWidth="1"/>
    <col min="2" max="2" width="4.125" style="204" customWidth="1"/>
    <col min="3" max="3" width="3.875" style="204" customWidth="1"/>
    <col min="4" max="4" width="18.625" style="205" customWidth="1"/>
    <col min="5" max="5" width="17.875" style="205" customWidth="1"/>
    <col min="6" max="256" width="9" style="94"/>
    <col min="257" max="257" width="37.875" style="94" customWidth="1"/>
    <col min="258" max="258" width="4.125" style="94" customWidth="1"/>
    <col min="259" max="259" width="3.875" style="94" customWidth="1"/>
    <col min="260" max="260" width="18.625" style="94" customWidth="1"/>
    <col min="261" max="261" width="17.875" style="94" customWidth="1"/>
    <col min="262" max="512" width="9" style="94"/>
    <col min="513" max="513" width="37.875" style="94" customWidth="1"/>
    <col min="514" max="514" width="4.125" style="94" customWidth="1"/>
    <col min="515" max="515" width="3.875" style="94" customWidth="1"/>
    <col min="516" max="516" width="18.625" style="94" customWidth="1"/>
    <col min="517" max="517" width="17.875" style="94" customWidth="1"/>
    <col min="518" max="768" width="9" style="94"/>
    <col min="769" max="769" width="37.875" style="94" customWidth="1"/>
    <col min="770" max="770" width="4.125" style="94" customWidth="1"/>
    <col min="771" max="771" width="3.875" style="94" customWidth="1"/>
    <col min="772" max="772" width="18.625" style="94" customWidth="1"/>
    <col min="773" max="773" width="17.875" style="94" customWidth="1"/>
    <col min="774" max="1024" width="9" style="94"/>
    <col min="1025" max="1025" width="37.875" style="94" customWidth="1"/>
    <col min="1026" max="1026" width="4.125" style="94" customWidth="1"/>
    <col min="1027" max="1027" width="3.875" style="94" customWidth="1"/>
    <col min="1028" max="1028" width="18.625" style="94" customWidth="1"/>
    <col min="1029" max="1029" width="17.875" style="94" customWidth="1"/>
    <col min="1030" max="1280" width="9" style="94"/>
    <col min="1281" max="1281" width="37.875" style="94" customWidth="1"/>
    <col min="1282" max="1282" width="4.125" style="94" customWidth="1"/>
    <col min="1283" max="1283" width="3.875" style="94" customWidth="1"/>
    <col min="1284" max="1284" width="18.625" style="94" customWidth="1"/>
    <col min="1285" max="1285" width="17.875" style="94" customWidth="1"/>
    <col min="1286" max="1536" width="9" style="94"/>
    <col min="1537" max="1537" width="37.875" style="94" customWidth="1"/>
    <col min="1538" max="1538" width="4.125" style="94" customWidth="1"/>
    <col min="1539" max="1539" width="3.875" style="94" customWidth="1"/>
    <col min="1540" max="1540" width="18.625" style="94" customWidth="1"/>
    <col min="1541" max="1541" width="17.875" style="94" customWidth="1"/>
    <col min="1542" max="1792" width="9" style="94"/>
    <col min="1793" max="1793" width="37.875" style="94" customWidth="1"/>
    <col min="1794" max="1794" width="4.125" style="94" customWidth="1"/>
    <col min="1795" max="1795" width="3.875" style="94" customWidth="1"/>
    <col min="1796" max="1796" width="18.625" style="94" customWidth="1"/>
    <col min="1797" max="1797" width="17.875" style="94" customWidth="1"/>
    <col min="1798" max="2048" width="9" style="94"/>
    <col min="2049" max="2049" width="37.875" style="94" customWidth="1"/>
    <col min="2050" max="2050" width="4.125" style="94" customWidth="1"/>
    <col min="2051" max="2051" width="3.875" style="94" customWidth="1"/>
    <col min="2052" max="2052" width="18.625" style="94" customWidth="1"/>
    <col min="2053" max="2053" width="17.875" style="94" customWidth="1"/>
    <col min="2054" max="2304" width="9" style="94"/>
    <col min="2305" max="2305" width="37.875" style="94" customWidth="1"/>
    <col min="2306" max="2306" width="4.125" style="94" customWidth="1"/>
    <col min="2307" max="2307" width="3.875" style="94" customWidth="1"/>
    <col min="2308" max="2308" width="18.625" style="94" customWidth="1"/>
    <col min="2309" max="2309" width="17.875" style="94" customWidth="1"/>
    <col min="2310" max="2560" width="9" style="94"/>
    <col min="2561" max="2561" width="37.875" style="94" customWidth="1"/>
    <col min="2562" max="2562" width="4.125" style="94" customWidth="1"/>
    <col min="2563" max="2563" width="3.875" style="94" customWidth="1"/>
    <col min="2564" max="2564" width="18.625" style="94" customWidth="1"/>
    <col min="2565" max="2565" width="17.875" style="94" customWidth="1"/>
    <col min="2566" max="2816" width="9" style="94"/>
    <col min="2817" max="2817" width="37.875" style="94" customWidth="1"/>
    <col min="2818" max="2818" width="4.125" style="94" customWidth="1"/>
    <col min="2819" max="2819" width="3.875" style="94" customWidth="1"/>
    <col min="2820" max="2820" width="18.625" style="94" customWidth="1"/>
    <col min="2821" max="2821" width="17.875" style="94" customWidth="1"/>
    <col min="2822" max="3072" width="9" style="94"/>
    <col min="3073" max="3073" width="37.875" style="94" customWidth="1"/>
    <col min="3074" max="3074" width="4.125" style="94" customWidth="1"/>
    <col min="3075" max="3075" width="3.875" style="94" customWidth="1"/>
    <col min="3076" max="3076" width="18.625" style="94" customWidth="1"/>
    <col min="3077" max="3077" width="17.875" style="94" customWidth="1"/>
    <col min="3078" max="3328" width="9" style="94"/>
    <col min="3329" max="3329" width="37.875" style="94" customWidth="1"/>
    <col min="3330" max="3330" width="4.125" style="94" customWidth="1"/>
    <col min="3331" max="3331" width="3.875" style="94" customWidth="1"/>
    <col min="3332" max="3332" width="18.625" style="94" customWidth="1"/>
    <col min="3333" max="3333" width="17.875" style="94" customWidth="1"/>
    <col min="3334" max="3584" width="9" style="94"/>
    <col min="3585" max="3585" width="37.875" style="94" customWidth="1"/>
    <col min="3586" max="3586" width="4.125" style="94" customWidth="1"/>
    <col min="3587" max="3587" width="3.875" style="94" customWidth="1"/>
    <col min="3588" max="3588" width="18.625" style="94" customWidth="1"/>
    <col min="3589" max="3589" width="17.875" style="94" customWidth="1"/>
    <col min="3590" max="3840" width="9" style="94"/>
    <col min="3841" max="3841" width="37.875" style="94" customWidth="1"/>
    <col min="3842" max="3842" width="4.125" style="94" customWidth="1"/>
    <col min="3843" max="3843" width="3.875" style="94" customWidth="1"/>
    <col min="3844" max="3844" width="18.625" style="94" customWidth="1"/>
    <col min="3845" max="3845" width="17.875" style="94" customWidth="1"/>
    <col min="3846" max="4096" width="9" style="94"/>
    <col min="4097" max="4097" width="37.875" style="94" customWidth="1"/>
    <col min="4098" max="4098" width="4.125" style="94" customWidth="1"/>
    <col min="4099" max="4099" width="3.875" style="94" customWidth="1"/>
    <col min="4100" max="4100" width="18.625" style="94" customWidth="1"/>
    <col min="4101" max="4101" width="17.875" style="94" customWidth="1"/>
    <col min="4102" max="4352" width="9" style="94"/>
    <col min="4353" max="4353" width="37.875" style="94" customWidth="1"/>
    <col min="4354" max="4354" width="4.125" style="94" customWidth="1"/>
    <col min="4355" max="4355" width="3.875" style="94" customWidth="1"/>
    <col min="4356" max="4356" width="18.625" style="94" customWidth="1"/>
    <col min="4357" max="4357" width="17.875" style="94" customWidth="1"/>
    <col min="4358" max="4608" width="9" style="94"/>
    <col min="4609" max="4609" width="37.875" style="94" customWidth="1"/>
    <col min="4610" max="4610" width="4.125" style="94" customWidth="1"/>
    <col min="4611" max="4611" width="3.875" style="94" customWidth="1"/>
    <col min="4612" max="4612" width="18.625" style="94" customWidth="1"/>
    <col min="4613" max="4613" width="17.875" style="94" customWidth="1"/>
    <col min="4614" max="4864" width="9" style="94"/>
    <col min="4865" max="4865" width="37.875" style="94" customWidth="1"/>
    <col min="4866" max="4866" width="4.125" style="94" customWidth="1"/>
    <col min="4867" max="4867" width="3.875" style="94" customWidth="1"/>
    <col min="4868" max="4868" width="18.625" style="94" customWidth="1"/>
    <col min="4869" max="4869" width="17.875" style="94" customWidth="1"/>
    <col min="4870" max="5120" width="9" style="94"/>
    <col min="5121" max="5121" width="37.875" style="94" customWidth="1"/>
    <col min="5122" max="5122" width="4.125" style="94" customWidth="1"/>
    <col min="5123" max="5123" width="3.875" style="94" customWidth="1"/>
    <col min="5124" max="5124" width="18.625" style="94" customWidth="1"/>
    <col min="5125" max="5125" width="17.875" style="94" customWidth="1"/>
    <col min="5126" max="5376" width="9" style="94"/>
    <col min="5377" max="5377" width="37.875" style="94" customWidth="1"/>
    <col min="5378" max="5378" width="4.125" style="94" customWidth="1"/>
    <col min="5379" max="5379" width="3.875" style="94" customWidth="1"/>
    <col min="5380" max="5380" width="18.625" style="94" customWidth="1"/>
    <col min="5381" max="5381" width="17.875" style="94" customWidth="1"/>
    <col min="5382" max="5632" width="9" style="94"/>
    <col min="5633" max="5633" width="37.875" style="94" customWidth="1"/>
    <col min="5634" max="5634" width="4.125" style="94" customWidth="1"/>
    <col min="5635" max="5635" width="3.875" style="94" customWidth="1"/>
    <col min="5636" max="5636" width="18.625" style="94" customWidth="1"/>
    <col min="5637" max="5637" width="17.875" style="94" customWidth="1"/>
    <col min="5638" max="5888" width="9" style="94"/>
    <col min="5889" max="5889" width="37.875" style="94" customWidth="1"/>
    <col min="5890" max="5890" width="4.125" style="94" customWidth="1"/>
    <col min="5891" max="5891" width="3.875" style="94" customWidth="1"/>
    <col min="5892" max="5892" width="18.625" style="94" customWidth="1"/>
    <col min="5893" max="5893" width="17.875" style="94" customWidth="1"/>
    <col min="5894" max="6144" width="9" style="94"/>
    <col min="6145" max="6145" width="37.875" style="94" customWidth="1"/>
    <col min="6146" max="6146" width="4.125" style="94" customWidth="1"/>
    <col min="6147" max="6147" width="3.875" style="94" customWidth="1"/>
    <col min="6148" max="6148" width="18.625" style="94" customWidth="1"/>
    <col min="6149" max="6149" width="17.875" style="94" customWidth="1"/>
    <col min="6150" max="6400" width="9" style="94"/>
    <col min="6401" max="6401" width="37.875" style="94" customWidth="1"/>
    <col min="6402" max="6402" width="4.125" style="94" customWidth="1"/>
    <col min="6403" max="6403" width="3.875" style="94" customWidth="1"/>
    <col min="6404" max="6404" width="18.625" style="94" customWidth="1"/>
    <col min="6405" max="6405" width="17.875" style="94" customWidth="1"/>
    <col min="6406" max="6656" width="9" style="94"/>
    <col min="6657" max="6657" width="37.875" style="94" customWidth="1"/>
    <col min="6658" max="6658" width="4.125" style="94" customWidth="1"/>
    <col min="6659" max="6659" width="3.875" style="94" customWidth="1"/>
    <col min="6660" max="6660" width="18.625" style="94" customWidth="1"/>
    <col min="6661" max="6661" width="17.875" style="94" customWidth="1"/>
    <col min="6662" max="6912" width="9" style="94"/>
    <col min="6913" max="6913" width="37.875" style="94" customWidth="1"/>
    <col min="6914" max="6914" width="4.125" style="94" customWidth="1"/>
    <col min="6915" max="6915" width="3.875" style="94" customWidth="1"/>
    <col min="6916" max="6916" width="18.625" style="94" customWidth="1"/>
    <col min="6917" max="6917" width="17.875" style="94" customWidth="1"/>
    <col min="6918" max="7168" width="9" style="94"/>
    <col min="7169" max="7169" width="37.875" style="94" customWidth="1"/>
    <col min="7170" max="7170" width="4.125" style="94" customWidth="1"/>
    <col min="7171" max="7171" width="3.875" style="94" customWidth="1"/>
    <col min="7172" max="7172" width="18.625" style="94" customWidth="1"/>
    <col min="7173" max="7173" width="17.875" style="94" customWidth="1"/>
    <col min="7174" max="7424" width="9" style="94"/>
    <col min="7425" max="7425" width="37.875" style="94" customWidth="1"/>
    <col min="7426" max="7426" width="4.125" style="94" customWidth="1"/>
    <col min="7427" max="7427" width="3.875" style="94" customWidth="1"/>
    <col min="7428" max="7428" width="18.625" style="94" customWidth="1"/>
    <col min="7429" max="7429" width="17.875" style="94" customWidth="1"/>
    <col min="7430" max="7680" width="9" style="94"/>
    <col min="7681" max="7681" width="37.875" style="94" customWidth="1"/>
    <col min="7682" max="7682" width="4.125" style="94" customWidth="1"/>
    <col min="7683" max="7683" width="3.875" style="94" customWidth="1"/>
    <col min="7684" max="7684" width="18.625" style="94" customWidth="1"/>
    <col min="7685" max="7685" width="17.875" style="94" customWidth="1"/>
    <col min="7686" max="7936" width="9" style="94"/>
    <col min="7937" max="7937" width="37.875" style="94" customWidth="1"/>
    <col min="7938" max="7938" width="4.125" style="94" customWidth="1"/>
    <col min="7939" max="7939" width="3.875" style="94" customWidth="1"/>
    <col min="7940" max="7940" width="18.625" style="94" customWidth="1"/>
    <col min="7941" max="7941" width="17.875" style="94" customWidth="1"/>
    <col min="7942" max="8192" width="9" style="94"/>
    <col min="8193" max="8193" width="37.875" style="94" customWidth="1"/>
    <col min="8194" max="8194" width="4.125" style="94" customWidth="1"/>
    <col min="8195" max="8195" width="3.875" style="94" customWidth="1"/>
    <col min="8196" max="8196" width="18.625" style="94" customWidth="1"/>
    <col min="8197" max="8197" width="17.875" style="94" customWidth="1"/>
    <col min="8198" max="8448" width="9" style="94"/>
    <col min="8449" max="8449" width="37.875" style="94" customWidth="1"/>
    <col min="8450" max="8450" width="4.125" style="94" customWidth="1"/>
    <col min="8451" max="8451" width="3.875" style="94" customWidth="1"/>
    <col min="8452" max="8452" width="18.625" style="94" customWidth="1"/>
    <col min="8453" max="8453" width="17.875" style="94" customWidth="1"/>
    <col min="8454" max="8704" width="9" style="94"/>
    <col min="8705" max="8705" width="37.875" style="94" customWidth="1"/>
    <col min="8706" max="8706" width="4.125" style="94" customWidth="1"/>
    <col min="8707" max="8707" width="3.875" style="94" customWidth="1"/>
    <col min="8708" max="8708" width="18.625" style="94" customWidth="1"/>
    <col min="8709" max="8709" width="17.875" style="94" customWidth="1"/>
    <col min="8710" max="8960" width="9" style="94"/>
    <col min="8961" max="8961" width="37.875" style="94" customWidth="1"/>
    <col min="8962" max="8962" width="4.125" style="94" customWidth="1"/>
    <col min="8963" max="8963" width="3.875" style="94" customWidth="1"/>
    <col min="8964" max="8964" width="18.625" style="94" customWidth="1"/>
    <col min="8965" max="8965" width="17.875" style="94" customWidth="1"/>
    <col min="8966" max="9216" width="9" style="94"/>
    <col min="9217" max="9217" width="37.875" style="94" customWidth="1"/>
    <col min="9218" max="9218" width="4.125" style="94" customWidth="1"/>
    <col min="9219" max="9219" width="3.875" style="94" customWidth="1"/>
    <col min="9220" max="9220" width="18.625" style="94" customWidth="1"/>
    <col min="9221" max="9221" width="17.875" style="94" customWidth="1"/>
    <col min="9222" max="9472" width="9" style="94"/>
    <col min="9473" max="9473" width="37.875" style="94" customWidth="1"/>
    <col min="9474" max="9474" width="4.125" style="94" customWidth="1"/>
    <col min="9475" max="9475" width="3.875" style="94" customWidth="1"/>
    <col min="9476" max="9476" width="18.625" style="94" customWidth="1"/>
    <col min="9477" max="9477" width="17.875" style="94" customWidth="1"/>
    <col min="9478" max="9728" width="9" style="94"/>
    <col min="9729" max="9729" width="37.875" style="94" customWidth="1"/>
    <col min="9730" max="9730" width="4.125" style="94" customWidth="1"/>
    <col min="9731" max="9731" width="3.875" style="94" customWidth="1"/>
    <col min="9732" max="9732" width="18.625" style="94" customWidth="1"/>
    <col min="9733" max="9733" width="17.875" style="94" customWidth="1"/>
    <col min="9734" max="9984" width="9" style="94"/>
    <col min="9985" max="9985" width="37.875" style="94" customWidth="1"/>
    <col min="9986" max="9986" width="4.125" style="94" customWidth="1"/>
    <col min="9987" max="9987" width="3.875" style="94" customWidth="1"/>
    <col min="9988" max="9988" width="18.625" style="94" customWidth="1"/>
    <col min="9989" max="9989" width="17.875" style="94" customWidth="1"/>
    <col min="9990" max="10240" width="9" style="94"/>
    <col min="10241" max="10241" width="37.875" style="94" customWidth="1"/>
    <col min="10242" max="10242" width="4.125" style="94" customWidth="1"/>
    <col min="10243" max="10243" width="3.875" style="94" customWidth="1"/>
    <col min="10244" max="10244" width="18.625" style="94" customWidth="1"/>
    <col min="10245" max="10245" width="17.875" style="94" customWidth="1"/>
    <col min="10246" max="10496" width="9" style="94"/>
    <col min="10497" max="10497" width="37.875" style="94" customWidth="1"/>
    <col min="10498" max="10498" width="4.125" style="94" customWidth="1"/>
    <col min="10499" max="10499" width="3.875" style="94" customWidth="1"/>
    <col min="10500" max="10500" width="18.625" style="94" customWidth="1"/>
    <col min="10501" max="10501" width="17.875" style="94" customWidth="1"/>
    <col min="10502" max="10752" width="9" style="94"/>
    <col min="10753" max="10753" width="37.875" style="94" customWidth="1"/>
    <col min="10754" max="10754" width="4.125" style="94" customWidth="1"/>
    <col min="10755" max="10755" width="3.875" style="94" customWidth="1"/>
    <col min="10756" max="10756" width="18.625" style="94" customWidth="1"/>
    <col min="10757" max="10757" width="17.875" style="94" customWidth="1"/>
    <col min="10758" max="11008" width="9" style="94"/>
    <col min="11009" max="11009" width="37.875" style="94" customWidth="1"/>
    <col min="11010" max="11010" width="4.125" style="94" customWidth="1"/>
    <col min="11011" max="11011" width="3.875" style="94" customWidth="1"/>
    <col min="11012" max="11012" width="18.625" style="94" customWidth="1"/>
    <col min="11013" max="11013" width="17.875" style="94" customWidth="1"/>
    <col min="11014" max="11264" width="9" style="94"/>
    <col min="11265" max="11265" width="37.875" style="94" customWidth="1"/>
    <col min="11266" max="11266" width="4.125" style="94" customWidth="1"/>
    <col min="11267" max="11267" width="3.875" style="94" customWidth="1"/>
    <col min="11268" max="11268" width="18.625" style="94" customWidth="1"/>
    <col min="11269" max="11269" width="17.875" style="94" customWidth="1"/>
    <col min="11270" max="11520" width="9" style="94"/>
    <col min="11521" max="11521" width="37.875" style="94" customWidth="1"/>
    <col min="11522" max="11522" width="4.125" style="94" customWidth="1"/>
    <col min="11523" max="11523" width="3.875" style="94" customWidth="1"/>
    <col min="11524" max="11524" width="18.625" style="94" customWidth="1"/>
    <col min="11525" max="11525" width="17.875" style="94" customWidth="1"/>
    <col min="11526" max="11776" width="9" style="94"/>
    <col min="11777" max="11777" width="37.875" style="94" customWidth="1"/>
    <col min="11778" max="11778" width="4.125" style="94" customWidth="1"/>
    <col min="11779" max="11779" width="3.875" style="94" customWidth="1"/>
    <col min="11780" max="11780" width="18.625" style="94" customWidth="1"/>
    <col min="11781" max="11781" width="17.875" style="94" customWidth="1"/>
    <col min="11782" max="12032" width="9" style="94"/>
    <col min="12033" max="12033" width="37.875" style="94" customWidth="1"/>
    <col min="12034" max="12034" width="4.125" style="94" customWidth="1"/>
    <col min="12035" max="12035" width="3.875" style="94" customWidth="1"/>
    <col min="12036" max="12036" width="18.625" style="94" customWidth="1"/>
    <col min="12037" max="12037" width="17.875" style="94" customWidth="1"/>
    <col min="12038" max="12288" width="9" style="94"/>
    <col min="12289" max="12289" width="37.875" style="94" customWidth="1"/>
    <col min="12290" max="12290" width="4.125" style="94" customWidth="1"/>
    <col min="12291" max="12291" width="3.875" style="94" customWidth="1"/>
    <col min="12292" max="12292" width="18.625" style="94" customWidth="1"/>
    <col min="12293" max="12293" width="17.875" style="94" customWidth="1"/>
    <col min="12294" max="12544" width="9" style="94"/>
    <col min="12545" max="12545" width="37.875" style="94" customWidth="1"/>
    <col min="12546" max="12546" width="4.125" style="94" customWidth="1"/>
    <col min="12547" max="12547" width="3.875" style="94" customWidth="1"/>
    <col min="12548" max="12548" width="18.625" style="94" customWidth="1"/>
    <col min="12549" max="12549" width="17.875" style="94" customWidth="1"/>
    <col min="12550" max="12800" width="9" style="94"/>
    <col min="12801" max="12801" width="37.875" style="94" customWidth="1"/>
    <col min="12802" max="12802" width="4.125" style="94" customWidth="1"/>
    <col min="12803" max="12803" width="3.875" style="94" customWidth="1"/>
    <col min="12804" max="12804" width="18.625" style="94" customWidth="1"/>
    <col min="12805" max="12805" width="17.875" style="94" customWidth="1"/>
    <col min="12806" max="13056" width="9" style="94"/>
    <col min="13057" max="13057" width="37.875" style="94" customWidth="1"/>
    <col min="13058" max="13058" width="4.125" style="94" customWidth="1"/>
    <col min="13059" max="13059" width="3.875" style="94" customWidth="1"/>
    <col min="13060" max="13060" width="18.625" style="94" customWidth="1"/>
    <col min="13061" max="13061" width="17.875" style="94" customWidth="1"/>
    <col min="13062" max="13312" width="9" style="94"/>
    <col min="13313" max="13313" width="37.875" style="94" customWidth="1"/>
    <col min="13314" max="13314" width="4.125" style="94" customWidth="1"/>
    <col min="13315" max="13315" width="3.875" style="94" customWidth="1"/>
    <col min="13316" max="13316" width="18.625" style="94" customWidth="1"/>
    <col min="13317" max="13317" width="17.875" style="94" customWidth="1"/>
    <col min="13318" max="13568" width="9" style="94"/>
    <col min="13569" max="13569" width="37.875" style="94" customWidth="1"/>
    <col min="13570" max="13570" width="4.125" style="94" customWidth="1"/>
    <col min="13571" max="13571" width="3.875" style="94" customWidth="1"/>
    <col min="13572" max="13572" width="18.625" style="94" customWidth="1"/>
    <col min="13573" max="13573" width="17.875" style="94" customWidth="1"/>
    <col min="13574" max="13824" width="9" style="94"/>
    <col min="13825" max="13825" width="37.875" style="94" customWidth="1"/>
    <col min="13826" max="13826" width="4.125" style="94" customWidth="1"/>
    <col min="13827" max="13827" width="3.875" style="94" customWidth="1"/>
    <col min="13828" max="13828" width="18.625" style="94" customWidth="1"/>
    <col min="13829" max="13829" width="17.875" style="94" customWidth="1"/>
    <col min="13830" max="14080" width="9" style="94"/>
    <col min="14081" max="14081" width="37.875" style="94" customWidth="1"/>
    <col min="14082" max="14082" width="4.125" style="94" customWidth="1"/>
    <col min="14083" max="14083" width="3.875" style="94" customWidth="1"/>
    <col min="14084" max="14084" width="18.625" style="94" customWidth="1"/>
    <col min="14085" max="14085" width="17.875" style="94" customWidth="1"/>
    <col min="14086" max="14336" width="9" style="94"/>
    <col min="14337" max="14337" width="37.875" style="94" customWidth="1"/>
    <col min="14338" max="14338" width="4.125" style="94" customWidth="1"/>
    <col min="14339" max="14339" width="3.875" style="94" customWidth="1"/>
    <col min="14340" max="14340" width="18.625" style="94" customWidth="1"/>
    <col min="14341" max="14341" width="17.875" style="94" customWidth="1"/>
    <col min="14342" max="14592" width="9" style="94"/>
    <col min="14593" max="14593" width="37.875" style="94" customWidth="1"/>
    <col min="14594" max="14594" width="4.125" style="94" customWidth="1"/>
    <col min="14595" max="14595" width="3.875" style="94" customWidth="1"/>
    <col min="14596" max="14596" width="18.625" style="94" customWidth="1"/>
    <col min="14597" max="14597" width="17.875" style="94" customWidth="1"/>
    <col min="14598" max="14848" width="9" style="94"/>
    <col min="14849" max="14849" width="37.875" style="94" customWidth="1"/>
    <col min="14850" max="14850" width="4.125" style="94" customWidth="1"/>
    <col min="14851" max="14851" width="3.875" style="94" customWidth="1"/>
    <col min="14852" max="14852" width="18.625" style="94" customWidth="1"/>
    <col min="14853" max="14853" width="17.875" style="94" customWidth="1"/>
    <col min="14854" max="15104" width="9" style="94"/>
    <col min="15105" max="15105" width="37.875" style="94" customWidth="1"/>
    <col min="15106" max="15106" width="4.125" style="94" customWidth="1"/>
    <col min="15107" max="15107" width="3.875" style="94" customWidth="1"/>
    <col min="15108" max="15108" width="18.625" style="94" customWidth="1"/>
    <col min="15109" max="15109" width="17.875" style="94" customWidth="1"/>
    <col min="15110" max="15360" width="9" style="94"/>
    <col min="15361" max="15361" width="37.875" style="94" customWidth="1"/>
    <col min="15362" max="15362" width="4.125" style="94" customWidth="1"/>
    <col min="15363" max="15363" width="3.875" style="94" customWidth="1"/>
    <col min="15364" max="15364" width="18.625" style="94" customWidth="1"/>
    <col min="15365" max="15365" width="17.875" style="94" customWidth="1"/>
    <col min="15366" max="15616" width="9" style="94"/>
    <col min="15617" max="15617" width="37.875" style="94" customWidth="1"/>
    <col min="15618" max="15618" width="4.125" style="94" customWidth="1"/>
    <col min="15619" max="15619" width="3.875" style="94" customWidth="1"/>
    <col min="15620" max="15620" width="18.625" style="94" customWidth="1"/>
    <col min="15621" max="15621" width="17.875" style="94" customWidth="1"/>
    <col min="15622" max="15872" width="9" style="94"/>
    <col min="15873" max="15873" width="37.875" style="94" customWidth="1"/>
    <col min="15874" max="15874" width="4.125" style="94" customWidth="1"/>
    <col min="15875" max="15875" width="3.875" style="94" customWidth="1"/>
    <col min="15876" max="15876" width="18.625" style="94" customWidth="1"/>
    <col min="15877" max="15877" width="17.875" style="94" customWidth="1"/>
    <col min="15878" max="16128" width="9" style="94"/>
    <col min="16129" max="16129" width="37.875" style="94" customWidth="1"/>
    <col min="16130" max="16130" width="4.125" style="94" customWidth="1"/>
    <col min="16131" max="16131" width="3.875" style="94" customWidth="1"/>
    <col min="16132" max="16132" width="18.625" style="94" customWidth="1"/>
    <col min="16133" max="16133" width="17.875" style="94" customWidth="1"/>
    <col min="16134" max="16384" width="9" style="94"/>
  </cols>
  <sheetData>
    <row r="1" spans="1:5" s="89" customFormat="1" ht="15" customHeight="1">
      <c r="A1" s="87" t="s">
        <v>0</v>
      </c>
      <c r="B1" s="88"/>
      <c r="C1" s="88"/>
      <c r="D1" s="597" t="s">
        <v>1</v>
      </c>
      <c r="E1" s="597"/>
    </row>
    <row r="2" spans="1:5" s="89" customFormat="1">
      <c r="A2" s="90" t="s">
        <v>2</v>
      </c>
      <c r="B2" s="91"/>
      <c r="C2" s="91"/>
      <c r="D2" s="597" t="s">
        <v>76</v>
      </c>
      <c r="E2" s="597"/>
    </row>
    <row r="3" spans="1:5" s="89" customFormat="1">
      <c r="A3" s="92" t="s">
        <v>77</v>
      </c>
      <c r="B3" s="91"/>
      <c r="C3" s="91"/>
      <c r="D3" s="597" t="s">
        <v>78</v>
      </c>
      <c r="E3" s="597"/>
    </row>
    <row r="4" spans="1:5" s="89" customFormat="1">
      <c r="A4" s="92"/>
      <c r="B4" s="91"/>
      <c r="C4" s="91"/>
      <c r="D4" s="91"/>
      <c r="E4" s="93"/>
    </row>
    <row r="5" spans="1:5" ht="17.25">
      <c r="A5" s="598" t="s">
        <v>79</v>
      </c>
      <c r="B5" s="598"/>
      <c r="C5" s="598"/>
      <c r="D5" s="598"/>
      <c r="E5" s="598"/>
    </row>
    <row r="6" spans="1:5" s="98" customFormat="1" ht="15.75">
      <c r="A6" s="95"/>
      <c r="B6" s="96"/>
      <c r="C6" s="96"/>
      <c r="D6" s="97"/>
      <c r="E6" s="97"/>
    </row>
    <row r="7" spans="1:5" s="102" customFormat="1" ht="16.5" customHeight="1">
      <c r="A7" s="99" t="s">
        <v>80</v>
      </c>
      <c r="B7" s="100" t="s">
        <v>11</v>
      </c>
      <c r="C7" s="100" t="s">
        <v>81</v>
      </c>
      <c r="D7" s="101" t="s">
        <v>82</v>
      </c>
      <c r="E7" s="101" t="s">
        <v>83</v>
      </c>
    </row>
    <row r="8" spans="1:5" s="102" customFormat="1" ht="16.5" customHeight="1">
      <c r="A8" s="103"/>
      <c r="B8" s="104" t="s">
        <v>84</v>
      </c>
      <c r="C8" s="105" t="s">
        <v>18</v>
      </c>
      <c r="D8" s="106" t="s">
        <v>85</v>
      </c>
      <c r="E8" s="106" t="s">
        <v>86</v>
      </c>
    </row>
    <row r="9" spans="1:5" s="102" customFormat="1" ht="16.5" customHeight="1">
      <c r="A9" s="107"/>
      <c r="B9" s="108" t="s">
        <v>87</v>
      </c>
      <c r="C9" s="109"/>
      <c r="D9" s="110"/>
      <c r="E9" s="110"/>
    </row>
    <row r="10" spans="1:5" s="102" customFormat="1" ht="15.75">
      <c r="A10" s="111" t="s">
        <v>88</v>
      </c>
      <c r="B10" s="112">
        <v>100</v>
      </c>
      <c r="C10" s="112"/>
      <c r="D10" s="113">
        <f>D11+D14+D17+D24+D27</f>
        <v>639800112257</v>
      </c>
      <c r="E10" s="113">
        <f>E11+E14+E17+E24+E27</f>
        <v>645521920078</v>
      </c>
    </row>
    <row r="11" spans="1:5" s="98" customFormat="1" ht="18" customHeight="1">
      <c r="A11" s="114" t="s">
        <v>89</v>
      </c>
      <c r="B11" s="115" t="s">
        <v>90</v>
      </c>
      <c r="C11" s="115"/>
      <c r="D11" s="116">
        <v>24281415995</v>
      </c>
      <c r="E11" s="116">
        <f>SUM(E12:E13)</f>
        <v>64314277690</v>
      </c>
    </row>
    <row r="12" spans="1:5" s="120" customFormat="1" ht="12.75">
      <c r="A12" s="117" t="s">
        <v>91</v>
      </c>
      <c r="B12" s="118" t="s">
        <v>92</v>
      </c>
      <c r="C12" s="118"/>
      <c r="D12" s="119">
        <v>23029397954</v>
      </c>
      <c r="E12" s="119">
        <v>63295213059</v>
      </c>
    </row>
    <row r="13" spans="1:5" s="121" customFormat="1" ht="12.75">
      <c r="A13" s="117" t="s">
        <v>93</v>
      </c>
      <c r="B13" s="118" t="s">
        <v>94</v>
      </c>
      <c r="C13" s="118"/>
      <c r="D13" s="119">
        <v>1252018041</v>
      </c>
      <c r="E13" s="119">
        <v>1019064631</v>
      </c>
    </row>
    <row r="14" spans="1:5" ht="15.75">
      <c r="A14" s="114" t="s">
        <v>95</v>
      </c>
      <c r="B14" s="115" t="s">
        <v>96</v>
      </c>
      <c r="C14" s="115"/>
      <c r="D14" s="116">
        <f>SUM(D15:D16)</f>
        <v>31466303800</v>
      </c>
      <c r="E14" s="116">
        <f>SUM(E15:E16)</f>
        <v>8558267879</v>
      </c>
    </row>
    <row r="15" spans="1:5" s="120" customFormat="1" ht="12.75">
      <c r="A15" s="117" t="s">
        <v>97</v>
      </c>
      <c r="B15" s="118" t="s">
        <v>98</v>
      </c>
      <c r="C15" s="118"/>
      <c r="D15" s="119">
        <v>35749559743</v>
      </c>
      <c r="E15" s="119">
        <v>14369559743</v>
      </c>
    </row>
    <row r="16" spans="1:5" s="121" customFormat="1" ht="12.75">
      <c r="A16" s="117" t="s">
        <v>99</v>
      </c>
      <c r="B16" s="118" t="s">
        <v>100</v>
      </c>
      <c r="C16" s="118"/>
      <c r="D16" s="122">
        <v>-4283255943</v>
      </c>
      <c r="E16" s="122">
        <v>-5811291864</v>
      </c>
    </row>
    <row r="17" spans="1:5" ht="15.75">
      <c r="A17" s="114" t="s">
        <v>101</v>
      </c>
      <c r="B17" s="115" t="s">
        <v>102</v>
      </c>
      <c r="C17" s="115"/>
      <c r="D17" s="116">
        <f>SUM(D18:D23)</f>
        <v>464937985177</v>
      </c>
      <c r="E17" s="116">
        <f>SUM(E18:E23)</f>
        <v>507240092920</v>
      </c>
    </row>
    <row r="18" spans="1:5" s="120" customFormat="1" ht="12.75">
      <c r="A18" s="117" t="s">
        <v>103</v>
      </c>
      <c r="B18" s="118" t="s">
        <v>104</v>
      </c>
      <c r="C18" s="118"/>
      <c r="D18" s="119">
        <v>153772371043</v>
      </c>
      <c r="E18" s="119">
        <v>148009800464</v>
      </c>
    </row>
    <row r="19" spans="1:5" s="121" customFormat="1" ht="12.75">
      <c r="A19" s="117" t="s">
        <v>105</v>
      </c>
      <c r="B19" s="118" t="s">
        <v>106</v>
      </c>
      <c r="C19" s="118"/>
      <c r="D19" s="119">
        <v>315567364151</v>
      </c>
      <c r="E19" s="119">
        <v>354592879270</v>
      </c>
    </row>
    <row r="20" spans="1:5" s="121" customFormat="1" ht="12.75">
      <c r="A20" s="117" t="s">
        <v>107</v>
      </c>
      <c r="B20" s="118" t="s">
        <v>108</v>
      </c>
      <c r="C20" s="118"/>
      <c r="D20" s="119"/>
      <c r="E20" s="119"/>
    </row>
    <row r="21" spans="1:5" s="121" customFormat="1" ht="12.75">
      <c r="A21" s="117" t="s">
        <v>109</v>
      </c>
      <c r="B21" s="118" t="s">
        <v>110</v>
      </c>
      <c r="C21" s="118"/>
      <c r="D21" s="119"/>
      <c r="E21" s="119"/>
    </row>
    <row r="22" spans="1:5" s="121" customFormat="1" ht="12.75">
      <c r="A22" s="117" t="s">
        <v>111</v>
      </c>
      <c r="B22" s="118" t="s">
        <v>112</v>
      </c>
      <c r="C22" s="118"/>
      <c r="D22" s="119">
        <v>20664063805</v>
      </c>
      <c r="E22" s="119">
        <v>29703227008</v>
      </c>
    </row>
    <row r="23" spans="1:5" s="121" customFormat="1" ht="12.75">
      <c r="A23" s="117" t="s">
        <v>113</v>
      </c>
      <c r="B23" s="118" t="s">
        <v>114</v>
      </c>
      <c r="C23" s="118"/>
      <c r="D23" s="122">
        <v>-25065813822</v>
      </c>
      <c r="E23" s="122">
        <v>-25065813822</v>
      </c>
    </row>
    <row r="24" spans="1:5" ht="15.75">
      <c r="A24" s="114" t="s">
        <v>115</v>
      </c>
      <c r="B24" s="115" t="s">
        <v>116</v>
      </c>
      <c r="C24" s="115"/>
      <c r="D24" s="116">
        <f>SUM(D25:D26)</f>
        <v>104367319854</v>
      </c>
      <c r="E24" s="116">
        <f>SUM(E25:E26)</f>
        <v>38430703599</v>
      </c>
    </row>
    <row r="25" spans="1:5" s="120" customFormat="1" ht="12.75">
      <c r="A25" s="117" t="s">
        <v>117</v>
      </c>
      <c r="B25" s="118" t="s">
        <v>118</v>
      </c>
      <c r="C25" s="118"/>
      <c r="D25" s="119">
        <v>104367319854</v>
      </c>
      <c r="E25" s="119">
        <v>38430703599</v>
      </c>
    </row>
    <row r="26" spans="1:5" s="121" customFormat="1" ht="12.75">
      <c r="A26" s="117" t="s">
        <v>119</v>
      </c>
      <c r="B26" s="118" t="s">
        <v>120</v>
      </c>
      <c r="C26" s="118"/>
      <c r="D26" s="122"/>
      <c r="E26" s="122"/>
    </row>
    <row r="27" spans="1:5" ht="15.75">
      <c r="A27" s="114" t="s">
        <v>121</v>
      </c>
      <c r="B27" s="115" t="s">
        <v>122</v>
      </c>
      <c r="C27" s="115"/>
      <c r="D27" s="116">
        <f>SUM(D28:D31)</f>
        <v>14747087431</v>
      </c>
      <c r="E27" s="116">
        <f>SUM(E28:E31)</f>
        <v>26978577990</v>
      </c>
    </row>
    <row r="28" spans="1:5" s="120" customFormat="1" ht="12.75">
      <c r="A28" s="117" t="s">
        <v>123</v>
      </c>
      <c r="B28" s="118" t="s">
        <v>124</v>
      </c>
      <c r="C28" s="118"/>
      <c r="D28" s="119">
        <v>10006360</v>
      </c>
      <c r="E28" s="119">
        <v>124763789</v>
      </c>
    </row>
    <row r="29" spans="1:5" s="121" customFormat="1" ht="12.75">
      <c r="A29" s="117" t="s">
        <v>125</v>
      </c>
      <c r="B29" s="118" t="s">
        <v>126</v>
      </c>
      <c r="C29" s="118"/>
      <c r="D29" s="119">
        <v>8474620650</v>
      </c>
      <c r="E29" s="119">
        <v>20558660255</v>
      </c>
    </row>
    <row r="30" spans="1:5" s="121" customFormat="1" ht="12.75">
      <c r="A30" s="117" t="s">
        <v>127</v>
      </c>
      <c r="B30" s="118" t="s">
        <v>128</v>
      </c>
      <c r="C30" s="118"/>
      <c r="D30" s="119">
        <v>602234571</v>
      </c>
      <c r="E30" s="119">
        <v>474452878</v>
      </c>
    </row>
    <row r="31" spans="1:5" s="121" customFormat="1" ht="12.75">
      <c r="A31" s="117" t="s">
        <v>129</v>
      </c>
      <c r="B31" s="118" t="s">
        <v>130</v>
      </c>
      <c r="C31" s="118"/>
      <c r="D31" s="119">
        <v>5660225850</v>
      </c>
      <c r="E31" s="119">
        <v>5820701068</v>
      </c>
    </row>
    <row r="32" spans="1:5" s="124" customFormat="1" ht="15.75">
      <c r="A32" s="123" t="s">
        <v>131</v>
      </c>
      <c r="B32" s="112">
        <v>200</v>
      </c>
      <c r="C32" s="112"/>
      <c r="D32" s="116">
        <f>D33+D39+D50+D53+D58+D62</f>
        <v>319623183983</v>
      </c>
      <c r="E32" s="116">
        <f>E33+E39+E50+E53+E58+E62</f>
        <v>327277629276</v>
      </c>
    </row>
    <row r="33" spans="1:11" s="98" customFormat="1" ht="15.75" customHeight="1">
      <c r="A33" s="114" t="s">
        <v>132</v>
      </c>
      <c r="B33" s="115" t="s">
        <v>133</v>
      </c>
      <c r="C33" s="115"/>
      <c r="D33" s="125">
        <v>0</v>
      </c>
      <c r="E33" s="125">
        <f>SUM(E34:E38)</f>
        <v>0</v>
      </c>
    </row>
    <row r="34" spans="1:11">
      <c r="A34" s="117" t="s">
        <v>134</v>
      </c>
      <c r="B34" s="118" t="s">
        <v>135</v>
      </c>
      <c r="C34" s="118"/>
      <c r="D34" s="126"/>
      <c r="E34" s="126"/>
    </row>
    <row r="35" spans="1:11">
      <c r="A35" s="117" t="s">
        <v>136</v>
      </c>
      <c r="B35" s="118" t="s">
        <v>137</v>
      </c>
      <c r="C35" s="118"/>
      <c r="D35" s="126"/>
      <c r="E35" s="126"/>
    </row>
    <row r="36" spans="1:11">
      <c r="A36" s="117" t="s">
        <v>138</v>
      </c>
      <c r="B36" s="118" t="s">
        <v>139</v>
      </c>
      <c r="C36" s="118"/>
      <c r="D36" s="126"/>
      <c r="E36" s="126"/>
    </row>
    <row r="37" spans="1:11">
      <c r="A37" s="117" t="s">
        <v>140</v>
      </c>
      <c r="B37" s="118" t="s">
        <v>141</v>
      </c>
      <c r="C37" s="118"/>
      <c r="D37" s="126"/>
      <c r="E37" s="126"/>
    </row>
    <row r="38" spans="1:11">
      <c r="A38" s="117" t="s">
        <v>142</v>
      </c>
      <c r="B38" s="118" t="s">
        <v>143</v>
      </c>
      <c r="C38" s="118"/>
      <c r="D38" s="126"/>
      <c r="E38" s="126"/>
    </row>
    <row r="39" spans="1:11" ht="15.75">
      <c r="A39" s="114" t="s">
        <v>144</v>
      </c>
      <c r="B39" s="115" t="s">
        <v>145</v>
      </c>
      <c r="C39" s="115"/>
      <c r="D39" s="116">
        <f>D40+D43+D46+D49</f>
        <v>87960913504</v>
      </c>
      <c r="E39" s="116">
        <f>E40+E43+E46+E49</f>
        <v>89063120414</v>
      </c>
    </row>
    <row r="40" spans="1:11" s="121" customFormat="1" ht="12.75">
      <c r="A40" s="114" t="s">
        <v>146</v>
      </c>
      <c r="B40" s="118" t="s">
        <v>147</v>
      </c>
      <c r="C40" s="118"/>
      <c r="D40" s="119">
        <v>17189080008</v>
      </c>
      <c r="E40" s="119">
        <f>SUM(E41:E42)</f>
        <v>18696432664</v>
      </c>
    </row>
    <row r="41" spans="1:11" s="121" customFormat="1" ht="12.75">
      <c r="A41" s="127" t="s">
        <v>148</v>
      </c>
      <c r="B41" s="128" t="s">
        <v>149</v>
      </c>
      <c r="C41" s="128"/>
      <c r="D41" s="129">
        <v>31874871654</v>
      </c>
      <c r="E41" s="129">
        <v>32941638198</v>
      </c>
      <c r="F41" s="130"/>
      <c r="G41" s="130"/>
      <c r="H41" s="130"/>
      <c r="I41" s="130"/>
    </row>
    <row r="42" spans="1:11" s="132" customFormat="1" ht="12.75">
      <c r="A42" s="127" t="s">
        <v>150</v>
      </c>
      <c r="B42" s="128" t="s">
        <v>151</v>
      </c>
      <c r="C42" s="128"/>
      <c r="D42" s="131">
        <v>-14685791646</v>
      </c>
      <c r="E42" s="131">
        <v>-14245205534</v>
      </c>
      <c r="J42" s="130"/>
      <c r="K42" s="130"/>
    </row>
    <row r="43" spans="1:11" s="132" customFormat="1" ht="12.75">
      <c r="A43" s="114" t="s">
        <v>152</v>
      </c>
      <c r="B43" s="118" t="s">
        <v>153</v>
      </c>
      <c r="C43" s="118"/>
      <c r="D43" s="119"/>
      <c r="E43" s="119"/>
      <c r="F43" s="121"/>
      <c r="G43" s="121"/>
      <c r="H43" s="121"/>
      <c r="I43" s="121"/>
    </row>
    <row r="44" spans="1:11" s="121" customFormat="1" ht="12.75">
      <c r="A44" s="127" t="s">
        <v>148</v>
      </c>
      <c r="B44" s="128" t="s">
        <v>154</v>
      </c>
      <c r="C44" s="128"/>
      <c r="D44" s="129">
        <v>0</v>
      </c>
      <c r="E44" s="129">
        <v>0</v>
      </c>
      <c r="F44" s="132"/>
      <c r="G44" s="132"/>
      <c r="H44" s="132"/>
      <c r="I44" s="132"/>
    </row>
    <row r="45" spans="1:11" s="132" customFormat="1" ht="12.75">
      <c r="A45" s="127" t="s">
        <v>150</v>
      </c>
      <c r="B45" s="128" t="s">
        <v>155</v>
      </c>
      <c r="C45" s="128"/>
      <c r="D45" s="129">
        <v>0</v>
      </c>
      <c r="E45" s="129">
        <v>0</v>
      </c>
    </row>
    <row r="46" spans="1:11" s="132" customFormat="1" ht="12.75">
      <c r="A46" s="114" t="s">
        <v>156</v>
      </c>
      <c r="B46" s="118" t="s">
        <v>157</v>
      </c>
      <c r="C46" s="118"/>
      <c r="D46" s="119">
        <v>3151800000</v>
      </c>
      <c r="E46" s="119">
        <f>SUM(E47:E48)</f>
        <v>3151800000</v>
      </c>
      <c r="F46" s="121"/>
      <c r="G46" s="121"/>
      <c r="H46" s="121"/>
      <c r="I46" s="121"/>
    </row>
    <row r="47" spans="1:11" s="121" customFormat="1" ht="12.75">
      <c r="A47" s="127" t="s">
        <v>148</v>
      </c>
      <c r="B47" s="128" t="s">
        <v>158</v>
      </c>
      <c r="C47" s="128"/>
      <c r="D47" s="129">
        <v>3151800000</v>
      </c>
      <c r="E47" s="129">
        <v>3151800000</v>
      </c>
      <c r="F47" s="132"/>
      <c r="G47" s="132"/>
      <c r="H47" s="132"/>
      <c r="I47" s="132"/>
    </row>
    <row r="48" spans="1:11" s="132" customFormat="1" ht="12.75">
      <c r="A48" s="127" t="s">
        <v>150</v>
      </c>
      <c r="B48" s="128" t="s">
        <v>159</v>
      </c>
      <c r="C48" s="128"/>
      <c r="D48" s="129"/>
      <c r="E48" s="129"/>
    </row>
    <row r="49" spans="1:9" s="132" customFormat="1" ht="12.75">
      <c r="A49" s="117" t="s">
        <v>160</v>
      </c>
      <c r="B49" s="118" t="s">
        <v>161</v>
      </c>
      <c r="C49" s="118"/>
      <c r="D49" s="119">
        <v>67620033496</v>
      </c>
      <c r="E49" s="119">
        <v>67214887750</v>
      </c>
      <c r="F49" s="121"/>
      <c r="G49" s="121"/>
      <c r="H49" s="121"/>
      <c r="I49" s="121"/>
    </row>
    <row r="50" spans="1:9" ht="15.75">
      <c r="A50" s="114" t="s">
        <v>162</v>
      </c>
      <c r="B50" s="115" t="s">
        <v>163</v>
      </c>
      <c r="C50" s="115"/>
      <c r="D50" s="116">
        <f>SUM(D51:D52)</f>
        <v>44834374311</v>
      </c>
      <c r="E50" s="116">
        <f>SUM(E51:E52)</f>
        <v>46185420800</v>
      </c>
    </row>
    <row r="51" spans="1:9" s="121" customFormat="1" ht="12.75">
      <c r="A51" s="117" t="s">
        <v>148</v>
      </c>
      <c r="B51" s="118" t="s">
        <v>164</v>
      </c>
      <c r="C51" s="118"/>
      <c r="D51" s="119">
        <v>63993967962</v>
      </c>
      <c r="E51" s="119">
        <v>63993967962</v>
      </c>
    </row>
    <row r="52" spans="1:9" s="121" customFormat="1" ht="12.75">
      <c r="A52" s="117" t="s">
        <v>150</v>
      </c>
      <c r="B52" s="118" t="s">
        <v>165</v>
      </c>
      <c r="C52" s="118"/>
      <c r="D52" s="122">
        <v>-19159593651</v>
      </c>
      <c r="E52" s="122">
        <v>-17808547162</v>
      </c>
    </row>
    <row r="53" spans="1:9" ht="15.75">
      <c r="A53" s="114" t="s">
        <v>166</v>
      </c>
      <c r="B53" s="115" t="s">
        <v>167</v>
      </c>
      <c r="C53" s="115"/>
      <c r="D53" s="116">
        <f>SUM(D54:D57)</f>
        <v>186540269528</v>
      </c>
      <c r="E53" s="116">
        <f>SUM(E54:E57)</f>
        <v>191876118337</v>
      </c>
    </row>
    <row r="54" spans="1:9" s="121" customFormat="1" ht="12.75">
      <c r="A54" s="117" t="s">
        <v>168</v>
      </c>
      <c r="B54" s="118" t="s">
        <v>169</v>
      </c>
      <c r="C54" s="118"/>
      <c r="D54" s="119"/>
      <c r="E54" s="119"/>
    </row>
    <row r="55" spans="1:9" s="121" customFormat="1" ht="12.75">
      <c r="A55" s="117" t="s">
        <v>170</v>
      </c>
      <c r="B55" s="118" t="s">
        <v>171</v>
      </c>
      <c r="C55" s="118"/>
      <c r="D55" s="119">
        <v>29468895429</v>
      </c>
      <c r="E55" s="119">
        <v>30668895429</v>
      </c>
    </row>
    <row r="56" spans="1:9" s="121" customFormat="1" ht="12.75">
      <c r="A56" s="117" t="s">
        <v>172</v>
      </c>
      <c r="B56" s="118" t="s">
        <v>173</v>
      </c>
      <c r="C56" s="118"/>
      <c r="D56" s="119">
        <v>165277449141</v>
      </c>
      <c r="E56" s="119">
        <v>164077449141</v>
      </c>
    </row>
    <row r="57" spans="1:9" s="121" customFormat="1" ht="12.75">
      <c r="A57" s="117" t="s">
        <v>174</v>
      </c>
      <c r="B57" s="118" t="s">
        <v>175</v>
      </c>
      <c r="C57" s="118"/>
      <c r="D57" s="122">
        <v>-8206075042</v>
      </c>
      <c r="E57" s="122">
        <v>-2870226233</v>
      </c>
    </row>
    <row r="58" spans="1:9" ht="15.75">
      <c r="A58" s="114" t="s">
        <v>176</v>
      </c>
      <c r="B58" s="115" t="s">
        <v>177</v>
      </c>
      <c r="C58" s="115"/>
      <c r="D58" s="116">
        <f>SUM(D59:D61)</f>
        <v>287626640</v>
      </c>
      <c r="E58" s="116">
        <f>SUM(E59:E61)</f>
        <v>152969725</v>
      </c>
    </row>
    <row r="59" spans="1:9" s="121" customFormat="1" ht="12.75">
      <c r="A59" s="117" t="s">
        <v>178</v>
      </c>
      <c r="B59" s="118" t="s">
        <v>179</v>
      </c>
      <c r="C59" s="118"/>
      <c r="D59" s="119">
        <v>287626640</v>
      </c>
      <c r="E59" s="119">
        <v>152969725</v>
      </c>
    </row>
    <row r="60" spans="1:9" s="121" customFormat="1" ht="12.75">
      <c r="A60" s="117" t="s">
        <v>180</v>
      </c>
      <c r="B60" s="118" t="s">
        <v>181</v>
      </c>
      <c r="C60" s="118"/>
      <c r="D60" s="119"/>
      <c r="E60" s="119"/>
    </row>
    <row r="61" spans="1:9" s="121" customFormat="1" ht="12.75">
      <c r="A61" s="117" t="s">
        <v>182</v>
      </c>
      <c r="B61" s="118" t="s">
        <v>183</v>
      </c>
      <c r="C61" s="118"/>
      <c r="D61" s="119"/>
      <c r="E61" s="119"/>
    </row>
    <row r="62" spans="1:9" s="121" customFormat="1" ht="12.75">
      <c r="A62" s="133" t="s">
        <v>184</v>
      </c>
      <c r="B62" s="134">
        <v>269</v>
      </c>
      <c r="C62" s="104"/>
      <c r="D62" s="135"/>
      <c r="E62" s="135"/>
    </row>
    <row r="63" spans="1:9" s="124" customFormat="1" ht="16.5" thickBot="1">
      <c r="A63" s="136" t="s">
        <v>185</v>
      </c>
      <c r="B63" s="137" t="s">
        <v>186</v>
      </c>
      <c r="C63" s="137"/>
      <c r="D63" s="138">
        <f>D32+D10</f>
        <v>959423296240</v>
      </c>
      <c r="E63" s="138">
        <f>E32+E10</f>
        <v>972799549354</v>
      </c>
    </row>
    <row r="64" spans="1:9" s="124" customFormat="1" ht="19.5" customHeight="1" thickTop="1">
      <c r="A64" s="139" t="s">
        <v>187</v>
      </c>
      <c r="B64" s="140" t="s">
        <v>188</v>
      </c>
      <c r="C64" s="140"/>
      <c r="D64" s="141"/>
      <c r="E64" s="141"/>
      <c r="F64" s="102"/>
      <c r="G64" s="102"/>
      <c r="H64" s="102"/>
      <c r="I64" s="102"/>
    </row>
    <row r="65" spans="1:9" s="102" customFormat="1" ht="17.25" customHeight="1">
      <c r="A65" s="142" t="s">
        <v>189</v>
      </c>
      <c r="B65" s="115" t="s">
        <v>190</v>
      </c>
      <c r="C65" s="112"/>
      <c r="D65" s="143">
        <f>D66+D78</f>
        <v>652370448675</v>
      </c>
      <c r="E65" s="143">
        <f>E66+E78</f>
        <v>656501306315</v>
      </c>
    </row>
    <row r="66" spans="1:9" s="98" customFormat="1" ht="22.5" customHeight="1">
      <c r="A66" s="114" t="s">
        <v>191</v>
      </c>
      <c r="B66" s="115" t="s">
        <v>192</v>
      </c>
      <c r="C66" s="115"/>
      <c r="D66" s="125">
        <f>SUM(D67:D77)</f>
        <v>595700948675</v>
      </c>
      <c r="E66" s="125">
        <f>SUM(E67:E77)</f>
        <v>605107306315</v>
      </c>
    </row>
    <row r="67" spans="1:9" s="120" customFormat="1" ht="12.75">
      <c r="A67" s="117" t="s">
        <v>193</v>
      </c>
      <c r="B67" s="118" t="s">
        <v>194</v>
      </c>
      <c r="C67" s="118"/>
      <c r="D67" s="119">
        <v>502050260842</v>
      </c>
      <c r="E67" s="119">
        <v>524770268018</v>
      </c>
      <c r="F67" s="121"/>
      <c r="G67" s="121"/>
      <c r="H67" s="121"/>
      <c r="I67" s="121"/>
    </row>
    <row r="68" spans="1:9" s="121" customFormat="1" ht="12.75">
      <c r="A68" s="117" t="s">
        <v>195</v>
      </c>
      <c r="B68" s="118" t="s">
        <v>196</v>
      </c>
      <c r="C68" s="118"/>
      <c r="D68" s="119">
        <v>15855717706</v>
      </c>
      <c r="E68" s="119">
        <v>15006359621</v>
      </c>
    </row>
    <row r="69" spans="1:9" s="121" customFormat="1" ht="12.75">
      <c r="A69" s="117" t="s">
        <v>197</v>
      </c>
      <c r="B69" s="118" t="s">
        <v>198</v>
      </c>
      <c r="C69" s="118"/>
      <c r="D69" s="119">
        <v>63454348179</v>
      </c>
      <c r="E69" s="119">
        <v>55902154666</v>
      </c>
    </row>
    <row r="70" spans="1:9" s="121" customFormat="1" ht="12.75">
      <c r="A70" s="117" t="s">
        <v>199</v>
      </c>
      <c r="B70" s="118" t="s">
        <v>200</v>
      </c>
      <c r="C70" s="118"/>
      <c r="D70" s="119">
        <v>371249539</v>
      </c>
      <c r="E70" s="119">
        <v>411307489</v>
      </c>
    </row>
    <row r="71" spans="1:9" s="121" customFormat="1" ht="12.75">
      <c r="A71" s="117" t="s">
        <v>201</v>
      </c>
      <c r="B71" s="118" t="s">
        <v>202</v>
      </c>
      <c r="C71" s="118"/>
      <c r="D71" s="119">
        <v>1775353607</v>
      </c>
      <c r="E71" s="119">
        <v>1767239227</v>
      </c>
    </row>
    <row r="72" spans="1:9" s="121" customFormat="1" ht="12.75">
      <c r="A72" s="117" t="s">
        <v>203</v>
      </c>
      <c r="B72" s="118" t="s">
        <v>204</v>
      </c>
      <c r="C72" s="118"/>
      <c r="D72" s="119"/>
      <c r="E72" s="119"/>
    </row>
    <row r="73" spans="1:9" s="121" customFormat="1" ht="12.75">
      <c r="A73" s="117" t="s">
        <v>205</v>
      </c>
      <c r="B73" s="118" t="s">
        <v>206</v>
      </c>
      <c r="C73" s="118"/>
      <c r="D73" s="119"/>
      <c r="E73" s="119"/>
    </row>
    <row r="74" spans="1:9" s="121" customFormat="1" ht="12.75">
      <c r="A74" s="117" t="s">
        <v>207</v>
      </c>
      <c r="B74" s="118" t="s">
        <v>208</v>
      </c>
      <c r="C74" s="118"/>
      <c r="D74" s="119"/>
      <c r="E74" s="119"/>
    </row>
    <row r="75" spans="1:9" s="121" customFormat="1" ht="12.75">
      <c r="A75" s="117" t="s">
        <v>209</v>
      </c>
      <c r="B75" s="118" t="s">
        <v>210</v>
      </c>
      <c r="C75" s="118"/>
      <c r="D75" s="119">
        <v>11691344736</v>
      </c>
      <c r="E75" s="119">
        <v>6124059436</v>
      </c>
    </row>
    <row r="76" spans="1:9" s="121" customFormat="1" ht="12.75">
      <c r="A76" s="117" t="s">
        <v>211</v>
      </c>
      <c r="B76" s="118" t="s">
        <v>212</v>
      </c>
      <c r="C76" s="118"/>
      <c r="D76" s="119">
        <v>0</v>
      </c>
      <c r="E76" s="119">
        <v>0</v>
      </c>
    </row>
    <row r="77" spans="1:9" s="121" customFormat="1" ht="12.75">
      <c r="A77" s="117" t="s">
        <v>213</v>
      </c>
      <c r="B77" s="118">
        <v>323</v>
      </c>
      <c r="C77" s="118"/>
      <c r="D77" s="119">
        <v>502674066</v>
      </c>
      <c r="E77" s="119">
        <v>1125917858</v>
      </c>
    </row>
    <row r="78" spans="1:9" ht="15.75">
      <c r="A78" s="114" t="s">
        <v>214</v>
      </c>
      <c r="B78" s="115" t="s">
        <v>215</v>
      </c>
      <c r="C78" s="115"/>
      <c r="D78" s="125">
        <f>SUM(D79:D87)</f>
        <v>56669500000</v>
      </c>
      <c r="E78" s="125">
        <f>SUM(E79:E87)</f>
        <v>51394000000</v>
      </c>
      <c r="F78" s="98"/>
      <c r="G78" s="98"/>
      <c r="H78" s="98"/>
      <c r="I78" s="98"/>
    </row>
    <row r="79" spans="1:9" s="120" customFormat="1" ht="12.75">
      <c r="A79" s="117" t="s">
        <v>216</v>
      </c>
      <c r="B79" s="118" t="s">
        <v>217</v>
      </c>
      <c r="C79" s="118"/>
      <c r="D79" s="119"/>
      <c r="E79" s="119"/>
      <c r="F79" s="121"/>
      <c r="G79" s="121"/>
      <c r="H79" s="121"/>
      <c r="I79" s="121"/>
    </row>
    <row r="80" spans="1:9" s="121" customFormat="1" ht="12.75">
      <c r="A80" s="117" t="s">
        <v>218</v>
      </c>
      <c r="B80" s="118" t="s">
        <v>219</v>
      </c>
      <c r="C80" s="118"/>
      <c r="D80" s="119"/>
      <c r="E80" s="119"/>
    </row>
    <row r="81" spans="1:9" s="121" customFormat="1" ht="12.75">
      <c r="A81" s="117" t="s">
        <v>220</v>
      </c>
      <c r="B81" s="118" t="s">
        <v>221</v>
      </c>
      <c r="C81" s="118"/>
      <c r="D81" s="119"/>
      <c r="E81" s="119">
        <v>20000000</v>
      </c>
    </row>
    <row r="82" spans="1:9" s="121" customFormat="1" ht="12.75">
      <c r="A82" s="117" t="s">
        <v>222</v>
      </c>
      <c r="B82" s="118" t="s">
        <v>223</v>
      </c>
      <c r="C82" s="118"/>
      <c r="D82" s="119">
        <v>56300000000</v>
      </c>
      <c r="E82" s="119">
        <v>51300000000</v>
      </c>
    </row>
    <row r="83" spans="1:9" s="121" customFormat="1" ht="12.75">
      <c r="A83" s="117" t="s">
        <v>224</v>
      </c>
      <c r="B83" s="118" t="s">
        <v>225</v>
      </c>
      <c r="C83" s="118"/>
      <c r="D83" s="119"/>
      <c r="E83" s="119"/>
    </row>
    <row r="84" spans="1:9" s="121" customFormat="1" ht="12.75">
      <c r="A84" s="117" t="s">
        <v>226</v>
      </c>
      <c r="B84" s="118" t="s">
        <v>227</v>
      </c>
      <c r="C84" s="118"/>
      <c r="D84" s="119"/>
      <c r="E84" s="119"/>
    </row>
    <row r="85" spans="1:9" s="144" customFormat="1" ht="12.75">
      <c r="A85" s="117" t="s">
        <v>228</v>
      </c>
      <c r="B85" s="118" t="s">
        <v>229</v>
      </c>
      <c r="C85" s="118"/>
      <c r="D85" s="119"/>
      <c r="E85" s="119"/>
    </row>
    <row r="86" spans="1:9" s="144" customFormat="1" ht="12.75">
      <c r="A86" s="145" t="s">
        <v>230</v>
      </c>
      <c r="B86" s="118" t="s">
        <v>231</v>
      </c>
      <c r="C86" s="146"/>
      <c r="D86" s="147">
        <v>369500000</v>
      </c>
      <c r="E86" s="147">
        <v>74000000</v>
      </c>
    </row>
    <row r="87" spans="1:9" s="144" customFormat="1" ht="12.75">
      <c r="A87" s="145" t="s">
        <v>232</v>
      </c>
      <c r="B87" s="118" t="s">
        <v>233</v>
      </c>
      <c r="C87" s="146"/>
      <c r="D87" s="147"/>
      <c r="E87" s="147"/>
    </row>
    <row r="88" spans="1:9" s="124" customFormat="1" ht="15.75">
      <c r="A88" s="123" t="s">
        <v>234</v>
      </c>
      <c r="B88" s="148" t="s">
        <v>235</v>
      </c>
      <c r="C88" s="148"/>
      <c r="D88" s="149">
        <f>D89+D102</f>
        <v>307052847565</v>
      </c>
      <c r="E88" s="149">
        <f>E89+E102</f>
        <v>316298243039</v>
      </c>
      <c r="F88" s="102"/>
      <c r="G88" s="102"/>
      <c r="H88" s="102"/>
      <c r="I88" s="102"/>
    </row>
    <row r="89" spans="1:9" s="98" customFormat="1" ht="15.75" customHeight="1">
      <c r="A89" s="114" t="s">
        <v>236</v>
      </c>
      <c r="B89" s="115" t="s">
        <v>237</v>
      </c>
      <c r="C89" s="115"/>
      <c r="D89" s="125">
        <f>SUM(D90:D100)</f>
        <v>307052847565</v>
      </c>
      <c r="E89" s="125">
        <f>SUM(E90:E100)</f>
        <v>316298243039</v>
      </c>
    </row>
    <row r="90" spans="1:9" s="98" customFormat="1" ht="15.75">
      <c r="A90" s="117" t="s">
        <v>238</v>
      </c>
      <c r="B90" s="118" t="s">
        <v>239</v>
      </c>
      <c r="C90" s="118"/>
      <c r="D90" s="119">
        <v>125948570000</v>
      </c>
      <c r="E90" s="119">
        <v>125948570000</v>
      </c>
      <c r="F90" s="94"/>
      <c r="G90" s="94"/>
      <c r="H90" s="94"/>
      <c r="I90" s="94"/>
    </row>
    <row r="91" spans="1:9">
      <c r="A91" s="117" t="s">
        <v>240</v>
      </c>
      <c r="B91" s="118" t="s">
        <v>241</v>
      </c>
      <c r="C91" s="118"/>
      <c r="D91" s="119">
        <v>17147588054</v>
      </c>
      <c r="E91" s="119">
        <v>17147588054</v>
      </c>
    </row>
    <row r="92" spans="1:9">
      <c r="A92" s="117" t="s">
        <v>242</v>
      </c>
      <c r="B92" s="118" t="s">
        <v>243</v>
      </c>
      <c r="C92" s="118"/>
      <c r="D92" s="119">
        <v>7262420104</v>
      </c>
      <c r="E92" s="119">
        <v>7262420104</v>
      </c>
    </row>
    <row r="93" spans="1:9">
      <c r="A93" s="117" t="s">
        <v>244</v>
      </c>
      <c r="B93" s="118" t="s">
        <v>245</v>
      </c>
      <c r="C93" s="118"/>
      <c r="D93" s="122">
        <v>-981900</v>
      </c>
      <c r="E93" s="122">
        <v>-981900</v>
      </c>
    </row>
    <row r="94" spans="1:9">
      <c r="A94" s="117" t="s">
        <v>246</v>
      </c>
      <c r="B94" s="118" t="s">
        <v>247</v>
      </c>
      <c r="C94" s="118"/>
      <c r="D94" s="119"/>
      <c r="E94" s="119"/>
    </row>
    <row r="95" spans="1:9">
      <c r="A95" s="117" t="s">
        <v>248</v>
      </c>
      <c r="B95" s="118" t="s">
        <v>249</v>
      </c>
      <c r="C95" s="118"/>
      <c r="D95" s="119"/>
      <c r="E95" s="119"/>
    </row>
    <row r="96" spans="1:9">
      <c r="A96" s="117" t="s">
        <v>250</v>
      </c>
      <c r="B96" s="118" t="s">
        <v>251</v>
      </c>
      <c r="C96" s="118"/>
      <c r="D96" s="119">
        <v>133260491891</v>
      </c>
      <c r="E96" s="119">
        <v>133260491891</v>
      </c>
    </row>
    <row r="97" spans="1:9">
      <c r="A97" s="117" t="s">
        <v>252</v>
      </c>
      <c r="B97" s="118" t="s">
        <v>253</v>
      </c>
      <c r="C97" s="118"/>
      <c r="D97" s="119">
        <v>25289164326</v>
      </c>
      <c r="E97" s="119">
        <v>25289164326</v>
      </c>
    </row>
    <row r="98" spans="1:9">
      <c r="A98" s="117" t="s">
        <v>254</v>
      </c>
      <c r="B98" s="118" t="s">
        <v>255</v>
      </c>
      <c r="C98" s="118"/>
      <c r="D98" s="119"/>
      <c r="E98" s="119"/>
    </row>
    <row r="99" spans="1:9">
      <c r="A99" s="117" t="s">
        <v>256</v>
      </c>
      <c r="B99" s="118" t="s">
        <v>257</v>
      </c>
      <c r="C99" s="118"/>
      <c r="D99" s="119">
        <v>-1854404910</v>
      </c>
      <c r="E99" s="119">
        <v>7390990564</v>
      </c>
    </row>
    <row r="100" spans="1:9">
      <c r="A100" s="117" t="s">
        <v>258</v>
      </c>
      <c r="B100" s="118" t="s">
        <v>259</v>
      </c>
      <c r="C100" s="118"/>
      <c r="D100" s="119"/>
      <c r="E100" s="119"/>
    </row>
    <row r="101" spans="1:9">
      <c r="A101" s="117" t="s">
        <v>260</v>
      </c>
      <c r="B101" s="118">
        <v>422</v>
      </c>
      <c r="C101" s="118"/>
      <c r="D101" s="119"/>
      <c r="E101" s="119"/>
    </row>
    <row r="102" spans="1:9" ht="15.75">
      <c r="A102" s="114" t="s">
        <v>261</v>
      </c>
      <c r="B102" s="115" t="s">
        <v>262</v>
      </c>
      <c r="C102" s="115"/>
      <c r="D102" s="125">
        <v>0</v>
      </c>
      <c r="E102" s="125">
        <v>0</v>
      </c>
      <c r="F102" s="98"/>
      <c r="G102" s="98"/>
      <c r="H102" s="98"/>
      <c r="I102" s="98"/>
    </row>
    <row r="103" spans="1:9">
      <c r="A103" s="117" t="s">
        <v>263</v>
      </c>
      <c r="B103" s="118" t="s">
        <v>264</v>
      </c>
      <c r="C103" s="118"/>
      <c r="D103" s="126"/>
      <c r="E103" s="126"/>
    </row>
    <row r="104" spans="1:9">
      <c r="A104" s="117" t="s">
        <v>265</v>
      </c>
      <c r="B104" s="118" t="s">
        <v>266</v>
      </c>
      <c r="C104" s="118"/>
      <c r="D104" s="126"/>
      <c r="E104" s="126"/>
    </row>
    <row r="105" spans="1:9" ht="15.75">
      <c r="A105" s="111" t="s">
        <v>267</v>
      </c>
      <c r="B105" s="134">
        <v>439</v>
      </c>
      <c r="C105" s="104"/>
      <c r="D105" s="150"/>
      <c r="E105" s="150"/>
    </row>
    <row r="106" spans="1:9" s="124" customFormat="1" ht="16.5" thickBot="1">
      <c r="A106" s="136" t="s">
        <v>268</v>
      </c>
      <c r="B106" s="137" t="s">
        <v>269</v>
      </c>
      <c r="C106" s="137"/>
      <c r="D106" s="138">
        <v>959423296240</v>
      </c>
      <c r="E106" s="138">
        <f>E88+E65</f>
        <v>972799549354</v>
      </c>
    </row>
    <row r="107" spans="1:9" s="124" customFormat="1" ht="16.5" thickTop="1">
      <c r="A107" s="151"/>
      <c r="B107" s="152"/>
      <c r="C107" s="152"/>
      <c r="D107" s="153"/>
      <c r="E107" s="153"/>
    </row>
    <row r="108" spans="1:9" s="124" customFormat="1" ht="15.75">
      <c r="A108" s="151"/>
      <c r="B108" s="152"/>
      <c r="C108" s="152"/>
      <c r="D108" s="153"/>
      <c r="E108" s="153"/>
    </row>
    <row r="109" spans="1:9" ht="17.25">
      <c r="A109" s="154" t="s">
        <v>270</v>
      </c>
      <c r="B109" s="155"/>
      <c r="C109" s="155"/>
      <c r="D109" s="156"/>
      <c r="E109" s="156"/>
      <c r="F109" s="98"/>
      <c r="G109" s="98"/>
      <c r="H109" s="98"/>
      <c r="I109" s="98"/>
    </row>
    <row r="110" spans="1:9" s="98" customFormat="1" ht="15.75">
      <c r="A110" s="157" t="s">
        <v>271</v>
      </c>
      <c r="B110" s="158" t="s">
        <v>272</v>
      </c>
      <c r="C110" s="159"/>
      <c r="D110" s="160"/>
      <c r="E110" s="161"/>
    </row>
    <row r="111" spans="1:9" s="98" customFormat="1" ht="15.75">
      <c r="A111" s="162"/>
      <c r="B111" s="163" t="s">
        <v>273</v>
      </c>
      <c r="C111" s="109"/>
      <c r="D111" s="164"/>
      <c r="E111" s="165"/>
    </row>
    <row r="112" spans="1:9" s="98" customFormat="1" ht="15.75">
      <c r="A112" s="166" t="s">
        <v>274</v>
      </c>
      <c r="B112" s="167" t="s">
        <v>275</v>
      </c>
      <c r="C112" s="168"/>
      <c r="D112" s="169"/>
      <c r="E112" s="169"/>
      <c r="F112" s="94"/>
      <c r="G112" s="94"/>
      <c r="H112" s="94"/>
      <c r="I112" s="94"/>
    </row>
    <row r="113" spans="1:5">
      <c r="A113" s="117" t="s">
        <v>276</v>
      </c>
      <c r="B113" s="170" t="s">
        <v>275</v>
      </c>
      <c r="C113" s="171"/>
      <c r="D113" s="126"/>
      <c r="E113" s="172"/>
    </row>
    <row r="114" spans="1:5">
      <c r="A114" s="117" t="s">
        <v>277</v>
      </c>
      <c r="B114" s="170" t="s">
        <v>275</v>
      </c>
      <c r="C114" s="171"/>
      <c r="D114" s="126"/>
      <c r="E114" s="172"/>
    </row>
    <row r="115" spans="1:5">
      <c r="A115" s="117" t="s">
        <v>278</v>
      </c>
      <c r="B115" s="170" t="s">
        <v>275</v>
      </c>
      <c r="C115" s="171"/>
      <c r="D115" s="173"/>
      <c r="E115" s="172"/>
    </row>
    <row r="116" spans="1:5">
      <c r="A116" s="117" t="s">
        <v>279</v>
      </c>
      <c r="B116" s="174" t="s">
        <v>280</v>
      </c>
      <c r="C116" s="175"/>
      <c r="D116" s="176">
        <v>544158.84</v>
      </c>
      <c r="E116" s="176">
        <v>942202.86</v>
      </c>
    </row>
    <row r="117" spans="1:5">
      <c r="A117" s="117"/>
      <c r="B117" s="174" t="s">
        <v>281</v>
      </c>
      <c r="C117" s="175"/>
      <c r="D117" s="176">
        <v>24848.32</v>
      </c>
      <c r="E117" s="176">
        <v>26897.4</v>
      </c>
    </row>
    <row r="118" spans="1:5">
      <c r="A118" s="117"/>
      <c r="B118" s="174" t="s">
        <v>282</v>
      </c>
      <c r="C118" s="175"/>
      <c r="D118" s="176">
        <v>59829</v>
      </c>
      <c r="E118" s="176">
        <v>680918</v>
      </c>
    </row>
    <row r="119" spans="1:5">
      <c r="A119" s="117"/>
      <c r="B119" s="174" t="s">
        <v>283</v>
      </c>
      <c r="C119" s="175"/>
      <c r="D119" s="173"/>
      <c r="E119" s="177"/>
    </row>
    <row r="120" spans="1:5">
      <c r="A120" s="117"/>
      <c r="B120" s="174" t="s">
        <v>284</v>
      </c>
      <c r="C120" s="175"/>
      <c r="D120" s="173"/>
      <c r="E120" s="177"/>
    </row>
    <row r="121" spans="1:5">
      <c r="A121" s="117"/>
      <c r="B121" s="174" t="s">
        <v>285</v>
      </c>
      <c r="C121" s="175"/>
      <c r="D121" s="173"/>
      <c r="E121" s="177"/>
    </row>
    <row r="122" spans="1:5">
      <c r="A122" s="117"/>
      <c r="B122" s="174" t="s">
        <v>286</v>
      </c>
      <c r="C122" s="175"/>
      <c r="D122" s="173"/>
      <c r="E122" s="177"/>
    </row>
    <row r="123" spans="1:5">
      <c r="A123" s="117"/>
      <c r="B123" s="178" t="s">
        <v>287</v>
      </c>
      <c r="C123" s="175"/>
      <c r="D123" s="173"/>
      <c r="E123" s="177"/>
    </row>
    <row r="124" spans="1:5" ht="15.75" thickBot="1">
      <c r="A124" s="179" t="s">
        <v>288</v>
      </c>
      <c r="B124" s="180" t="s">
        <v>289</v>
      </c>
      <c r="C124" s="180"/>
      <c r="D124" s="181"/>
      <c r="E124" s="182"/>
    </row>
    <row r="125" spans="1:5" s="124" customFormat="1" ht="18.75" thickTop="1">
      <c r="A125" s="183" t="s">
        <v>290</v>
      </c>
      <c r="B125" s="184"/>
      <c r="C125" s="184"/>
      <c r="D125" s="185"/>
      <c r="E125" s="185"/>
    </row>
    <row r="126" spans="1:5" s="124" customFormat="1" ht="18">
      <c r="A126" s="183"/>
      <c r="B126" s="184"/>
      <c r="C126" s="184"/>
      <c r="D126" s="186" t="s">
        <v>291</v>
      </c>
      <c r="E126" s="187"/>
    </row>
    <row r="127" spans="1:5" ht="17.25">
      <c r="A127" s="188" t="s">
        <v>292</v>
      </c>
      <c r="B127" s="189"/>
      <c r="C127" s="189"/>
      <c r="D127" s="190" t="s">
        <v>293</v>
      </c>
      <c r="E127" s="190"/>
    </row>
    <row r="128" spans="1:5" s="121" customFormat="1" ht="12.75">
      <c r="A128" s="191" t="s">
        <v>294</v>
      </c>
      <c r="B128" s="152"/>
      <c r="C128" s="152"/>
      <c r="D128" s="192" t="s">
        <v>295</v>
      </c>
      <c r="E128" s="193"/>
    </row>
    <row r="129" spans="1:5" ht="15.75">
      <c r="A129" s="194"/>
      <c r="B129" s="195"/>
      <c r="C129" s="195"/>
      <c r="D129" s="153"/>
      <c r="E129" s="185"/>
    </row>
    <row r="130" spans="1:5" ht="15.75">
      <c r="A130" s="194"/>
      <c r="B130" s="195"/>
      <c r="C130" s="195"/>
      <c r="D130" s="153"/>
      <c r="E130" s="185"/>
    </row>
    <row r="131" spans="1:5" ht="15.75">
      <c r="A131" s="194"/>
      <c r="B131" s="195"/>
      <c r="C131" s="195"/>
      <c r="D131" s="153"/>
      <c r="E131" s="185"/>
    </row>
    <row r="132" spans="1:5" ht="14.25" customHeight="1">
      <c r="A132" s="194"/>
      <c r="B132" s="195"/>
      <c r="C132" s="195"/>
      <c r="D132" s="153"/>
      <c r="E132" s="185"/>
    </row>
    <row r="133" spans="1:5" ht="15.75">
      <c r="A133" s="194"/>
      <c r="B133" s="195"/>
      <c r="C133" s="195"/>
      <c r="D133" s="153"/>
      <c r="E133" s="185"/>
    </row>
    <row r="134" spans="1:5" ht="15.75">
      <c r="A134" s="194"/>
      <c r="B134" s="195"/>
      <c r="C134" s="195"/>
      <c r="D134" s="153"/>
      <c r="E134" s="185"/>
    </row>
    <row r="135" spans="1:5" ht="15.75">
      <c r="A135" s="194"/>
      <c r="B135" s="195"/>
      <c r="C135" s="195"/>
      <c r="D135" s="153"/>
      <c r="E135" s="185"/>
    </row>
    <row r="136" spans="1:5" ht="15.75">
      <c r="A136" s="196" t="s">
        <v>296</v>
      </c>
      <c r="B136" s="195"/>
      <c r="C136" s="195"/>
      <c r="D136" s="197"/>
      <c r="E136" s="198"/>
    </row>
    <row r="137" spans="1:5" ht="15.75">
      <c r="A137" s="199"/>
      <c r="B137" s="195"/>
      <c r="C137" s="195"/>
      <c r="D137" s="153"/>
      <c r="E137" s="185"/>
    </row>
    <row r="138" spans="1:5" ht="15.75">
      <c r="A138" s="200"/>
      <c r="B138" s="184"/>
      <c r="C138" s="184"/>
      <c r="D138" s="185"/>
      <c r="E138" s="185"/>
    </row>
    <row r="139" spans="1:5" ht="15.75">
      <c r="A139" s="200"/>
      <c r="B139" s="184"/>
      <c r="C139" s="184"/>
      <c r="D139" s="185"/>
      <c r="E139" s="185"/>
    </row>
    <row r="140" spans="1:5" ht="15.75">
      <c r="A140" s="200"/>
      <c r="B140" s="184"/>
      <c r="C140" s="184"/>
      <c r="D140" s="185"/>
      <c r="E140" s="185"/>
    </row>
    <row r="141" spans="1:5" ht="15.75">
      <c r="A141" s="200"/>
      <c r="B141" s="184"/>
      <c r="C141" s="184"/>
      <c r="D141" s="185"/>
      <c r="E141" s="185"/>
    </row>
    <row r="142" spans="1:5" ht="15.75">
      <c r="A142" s="200"/>
      <c r="B142" s="184"/>
      <c r="C142" s="184"/>
      <c r="D142" s="185"/>
      <c r="E142" s="185"/>
    </row>
    <row r="143" spans="1:5" ht="15.75">
      <c r="A143" s="200"/>
      <c r="B143" s="184"/>
      <c r="C143" s="184"/>
      <c r="D143" s="185"/>
      <c r="E143" s="185"/>
    </row>
    <row r="144" spans="1:5" ht="15.75">
      <c r="A144" s="200"/>
      <c r="B144" s="184"/>
      <c r="C144" s="184"/>
      <c r="D144" s="185"/>
      <c r="E144" s="185"/>
    </row>
    <row r="145" spans="1:5" ht="15.75">
      <c r="A145" s="200"/>
      <c r="B145" s="184"/>
      <c r="C145" s="184"/>
      <c r="D145" s="185"/>
      <c r="E145" s="185"/>
    </row>
    <row r="146" spans="1:5" ht="15.75">
      <c r="A146" s="200"/>
      <c r="B146" s="184"/>
      <c r="C146" s="184"/>
      <c r="D146" s="185"/>
      <c r="E146" s="185"/>
    </row>
    <row r="147" spans="1:5" ht="15.75">
      <c r="A147" s="200"/>
      <c r="B147" s="184"/>
      <c r="C147" s="184"/>
      <c r="D147" s="185"/>
      <c r="E147" s="185"/>
    </row>
    <row r="148" spans="1:5" ht="15.75">
      <c r="A148" s="200"/>
      <c r="B148" s="184"/>
      <c r="C148" s="184"/>
      <c r="D148" s="185"/>
      <c r="E148" s="185"/>
    </row>
    <row r="149" spans="1:5" ht="15.75">
      <c r="A149" s="200"/>
      <c r="B149" s="184"/>
      <c r="C149" s="184"/>
      <c r="D149" s="185"/>
      <c r="E149" s="185"/>
    </row>
    <row r="150" spans="1:5" ht="15.75">
      <c r="A150" s="200"/>
      <c r="B150" s="184"/>
      <c r="C150" s="184"/>
      <c r="D150" s="185"/>
      <c r="E150" s="185"/>
    </row>
    <row r="151" spans="1:5" ht="15.75">
      <c r="A151" s="200"/>
      <c r="B151" s="184"/>
      <c r="C151" s="184"/>
      <c r="D151" s="185"/>
      <c r="E151" s="185"/>
    </row>
    <row r="152" spans="1:5" ht="15.75">
      <c r="A152" s="200"/>
      <c r="B152" s="184"/>
      <c r="C152" s="184"/>
      <c r="D152" s="185"/>
      <c r="E152" s="185"/>
    </row>
    <row r="153" spans="1:5" ht="15.75">
      <c r="A153" s="200"/>
      <c r="B153" s="184"/>
      <c r="C153" s="184"/>
      <c r="D153" s="185"/>
      <c r="E153" s="185"/>
    </row>
    <row r="154" spans="1:5" ht="15.75">
      <c r="A154" s="200"/>
      <c r="B154" s="184"/>
      <c r="C154" s="184"/>
      <c r="D154" s="185"/>
      <c r="E154" s="185"/>
    </row>
    <row r="155" spans="1:5" ht="15.75">
      <c r="A155" s="200"/>
      <c r="B155" s="184"/>
      <c r="C155" s="184"/>
      <c r="D155" s="185"/>
      <c r="E155" s="185"/>
    </row>
    <row r="156" spans="1:5" ht="15.75">
      <c r="A156" s="200"/>
      <c r="B156" s="184"/>
      <c r="C156" s="184"/>
      <c r="D156" s="185"/>
      <c r="E156" s="185"/>
    </row>
    <row r="157" spans="1:5" ht="15.75">
      <c r="A157" s="200"/>
      <c r="B157" s="184"/>
      <c r="C157" s="184"/>
      <c r="D157" s="185"/>
      <c r="E157" s="185"/>
    </row>
    <row r="158" spans="1:5" ht="15.75">
      <c r="A158" s="200"/>
      <c r="B158" s="184"/>
      <c r="C158" s="184"/>
      <c r="D158" s="185"/>
      <c r="E158" s="185"/>
    </row>
    <row r="159" spans="1:5" ht="15.75">
      <c r="A159" s="200"/>
      <c r="B159" s="184"/>
      <c r="C159" s="184"/>
      <c r="D159" s="185"/>
      <c r="E159" s="185"/>
    </row>
    <row r="160" spans="1:5" ht="15.75">
      <c r="A160" s="200"/>
      <c r="B160" s="184"/>
      <c r="C160" s="184"/>
      <c r="D160" s="185"/>
      <c r="E160" s="185"/>
    </row>
    <row r="161" spans="1:5" ht="16.5" customHeight="1">
      <c r="A161" s="201"/>
      <c r="B161" s="184"/>
      <c r="C161" s="184"/>
      <c r="D161" s="202"/>
      <c r="E161" s="202"/>
    </row>
    <row r="162" spans="1:5" ht="18" customHeight="1">
      <c r="A162" s="203"/>
    </row>
    <row r="163" spans="1:5" ht="18" customHeight="1">
      <c r="A163" s="203"/>
    </row>
    <row r="164" spans="1:5" ht="18" customHeight="1">
      <c r="A164" s="203"/>
    </row>
    <row r="165" spans="1:5">
      <c r="A165" s="203"/>
    </row>
    <row r="166" spans="1:5">
      <c r="A166" s="203"/>
    </row>
    <row r="173" spans="1:5">
      <c r="D173" s="204"/>
      <c r="E173" s="204"/>
    </row>
  </sheetData>
  <mergeCells count="4">
    <mergeCell ref="D1:E1"/>
    <mergeCell ref="D2:E2"/>
    <mergeCell ref="D3:E3"/>
    <mergeCell ref="A5:E5"/>
  </mergeCells>
  <pageMargins left="0.75" right="0.25" top="0.25" bottom="0.25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6"/>
  <sheetViews>
    <sheetView showGridLines="0" zoomScaleNormal="100" workbookViewId="0">
      <selection activeCell="F22" sqref="F22"/>
    </sheetView>
  </sheetViews>
  <sheetFormatPr defaultRowHeight="15"/>
  <cols>
    <col min="1" max="1" width="35.875" style="5" customWidth="1"/>
    <col min="2" max="2" width="2.25" style="6" customWidth="1"/>
    <col min="3" max="3" width="3.125" style="1" customWidth="1"/>
    <col min="4" max="4" width="12.5" style="2" customWidth="1"/>
    <col min="5" max="5" width="12.25" style="2" customWidth="1"/>
    <col min="6" max="6" width="13.5" style="2" customWidth="1"/>
    <col min="7" max="7" width="13.75" style="2" customWidth="1"/>
    <col min="8" max="8" width="12.625" style="4" customWidth="1"/>
    <col min="9" max="16384" width="9" style="5"/>
  </cols>
  <sheetData>
    <row r="1" spans="1:8" ht="12" customHeight="1">
      <c r="A1" s="599" t="s">
        <v>0</v>
      </c>
      <c r="B1" s="599"/>
      <c r="F1" s="3" t="s">
        <v>1</v>
      </c>
    </row>
    <row r="2" spans="1:8" ht="13.5" customHeight="1">
      <c r="A2" s="5" t="s">
        <v>2</v>
      </c>
      <c r="F2" s="3" t="s">
        <v>3</v>
      </c>
    </row>
    <row r="3" spans="1:8" s="10" customFormat="1" ht="13.5">
      <c r="A3" s="599" t="s">
        <v>4</v>
      </c>
      <c r="B3" s="599"/>
      <c r="C3" s="1"/>
      <c r="D3" s="7"/>
      <c r="E3" s="7"/>
      <c r="F3" s="8" t="s">
        <v>5</v>
      </c>
      <c r="G3" s="7"/>
      <c r="H3" s="9"/>
    </row>
    <row r="4" spans="1:8" s="10" customFormat="1" ht="13.5">
      <c r="A4" s="11"/>
      <c r="B4" s="11"/>
      <c r="C4" s="1"/>
      <c r="D4" s="7"/>
      <c r="E4" s="7"/>
      <c r="F4" s="8"/>
      <c r="G4" s="7"/>
      <c r="H4" s="9"/>
    </row>
    <row r="5" spans="1:8" ht="19.5" customHeight="1">
      <c r="A5" s="600" t="s">
        <v>6</v>
      </c>
      <c r="B5" s="600"/>
      <c r="C5" s="600"/>
      <c r="D5" s="600"/>
      <c r="E5" s="600"/>
      <c r="F5" s="600"/>
      <c r="G5" s="600"/>
    </row>
    <row r="6" spans="1:8" s="16" customFormat="1" ht="12.75">
      <c r="A6" s="12"/>
      <c r="B6" s="13"/>
      <c r="C6" s="1"/>
      <c r="D6" s="14"/>
      <c r="E6" s="14"/>
      <c r="F6" s="14"/>
      <c r="G6" s="14"/>
      <c r="H6" s="15"/>
    </row>
    <row r="7" spans="1:8" ht="8.25" customHeight="1" thickBot="1"/>
    <row r="8" spans="1:8" ht="15" customHeight="1">
      <c r="A8" s="17"/>
      <c r="B8" s="18"/>
      <c r="C8" s="19"/>
      <c r="D8" s="20" t="s">
        <v>7</v>
      </c>
      <c r="E8" s="20" t="s">
        <v>8</v>
      </c>
      <c r="F8" s="21" t="s">
        <v>9</v>
      </c>
      <c r="G8" s="21" t="s">
        <v>9</v>
      </c>
    </row>
    <row r="9" spans="1:8" s="28" customFormat="1" ht="15.75">
      <c r="A9" s="22" t="s">
        <v>10</v>
      </c>
      <c r="B9" s="23" t="s">
        <v>11</v>
      </c>
      <c r="C9" s="24" t="s">
        <v>12</v>
      </c>
      <c r="D9" s="25" t="s">
        <v>13</v>
      </c>
      <c r="E9" s="25" t="s">
        <v>13</v>
      </c>
      <c r="F9" s="25" t="s">
        <v>14</v>
      </c>
      <c r="G9" s="26" t="s">
        <v>14</v>
      </c>
      <c r="H9" s="27"/>
    </row>
    <row r="10" spans="1:8" s="28" customFormat="1" ht="15.75">
      <c r="A10" s="29"/>
      <c r="B10" s="23"/>
      <c r="C10" s="24"/>
      <c r="D10" s="30">
        <v>2014</v>
      </c>
      <c r="E10" s="30">
        <v>2013</v>
      </c>
      <c r="F10" s="25" t="s">
        <v>15</v>
      </c>
      <c r="G10" s="25" t="s">
        <v>16</v>
      </c>
      <c r="H10" s="27"/>
    </row>
    <row r="11" spans="1:8" s="28" customFormat="1" ht="16.5" thickBot="1">
      <c r="A11" s="31"/>
      <c r="B11" s="32" t="s">
        <v>17</v>
      </c>
      <c r="C11" s="33" t="s">
        <v>18</v>
      </c>
      <c r="D11" s="34"/>
      <c r="E11" s="34"/>
      <c r="F11" s="35">
        <v>2014</v>
      </c>
      <c r="G11" s="35">
        <v>2013</v>
      </c>
      <c r="H11" s="27"/>
    </row>
    <row r="12" spans="1:8" s="16" customFormat="1" ht="12.75">
      <c r="A12" s="36" t="s">
        <v>19</v>
      </c>
      <c r="B12" s="37" t="s">
        <v>20</v>
      </c>
      <c r="C12" s="38" t="s">
        <v>21</v>
      </c>
      <c r="D12" s="39">
        <v>312986616076</v>
      </c>
      <c r="E12" s="39">
        <v>495229245350</v>
      </c>
      <c r="F12" s="40">
        <v>1139336687047</v>
      </c>
      <c r="G12" s="40">
        <v>1474302909174</v>
      </c>
      <c r="H12" s="15"/>
    </row>
    <row r="13" spans="1:8" s="16" customFormat="1" ht="12.75">
      <c r="A13" s="41" t="s">
        <v>22</v>
      </c>
      <c r="B13" s="42" t="s">
        <v>23</v>
      </c>
      <c r="C13" s="43" t="s">
        <v>24</v>
      </c>
      <c r="D13" s="44">
        <v>0</v>
      </c>
      <c r="E13" s="44"/>
      <c r="F13" s="45">
        <v>0</v>
      </c>
      <c r="G13" s="45"/>
      <c r="H13" s="15"/>
    </row>
    <row r="14" spans="1:8" s="16" customFormat="1" ht="12.75">
      <c r="A14" s="41" t="s">
        <v>25</v>
      </c>
      <c r="B14" s="46" t="s">
        <v>26</v>
      </c>
      <c r="C14" s="43" t="s">
        <v>24</v>
      </c>
      <c r="D14" s="47">
        <v>312986616076</v>
      </c>
      <c r="E14" s="47">
        <f>E12-E13</f>
        <v>495229245350</v>
      </c>
      <c r="F14" s="48">
        <v>1139336687047</v>
      </c>
      <c r="G14" s="48">
        <f>G12-G13</f>
        <v>1474302909174</v>
      </c>
      <c r="H14" s="15"/>
    </row>
    <row r="15" spans="1:8" s="16" customFormat="1" ht="12.75">
      <c r="A15" s="41" t="s">
        <v>27</v>
      </c>
      <c r="B15" s="42" t="s">
        <v>28</v>
      </c>
      <c r="C15" s="43" t="s">
        <v>29</v>
      </c>
      <c r="D15" s="44">
        <v>301061532800</v>
      </c>
      <c r="E15" s="44">
        <v>470323220018</v>
      </c>
      <c r="F15" s="45">
        <v>1087405147660</v>
      </c>
      <c r="G15" s="45">
        <v>1410940710853</v>
      </c>
      <c r="H15" s="15"/>
    </row>
    <row r="16" spans="1:8" s="16" customFormat="1" ht="12.75">
      <c r="A16" s="41" t="s">
        <v>30</v>
      </c>
      <c r="B16" s="46" t="s">
        <v>31</v>
      </c>
      <c r="C16" s="43" t="s">
        <v>24</v>
      </c>
      <c r="D16" s="44">
        <v>11925083276</v>
      </c>
      <c r="E16" s="44">
        <f>E14-E15</f>
        <v>24906025332</v>
      </c>
      <c r="F16" s="44">
        <v>51931539387</v>
      </c>
      <c r="G16" s="44">
        <f>G14-G15</f>
        <v>63362198321</v>
      </c>
      <c r="H16" s="15"/>
    </row>
    <row r="17" spans="1:8" s="16" customFormat="1" ht="12.75">
      <c r="A17" s="41" t="s">
        <v>32</v>
      </c>
      <c r="B17" s="42" t="s">
        <v>33</v>
      </c>
      <c r="C17" s="43" t="s">
        <v>34</v>
      </c>
      <c r="D17" s="44">
        <v>3162007284</v>
      </c>
      <c r="E17" s="44">
        <v>3772597143</v>
      </c>
      <c r="F17" s="45">
        <v>13078128613</v>
      </c>
      <c r="G17" s="45">
        <v>26447078140</v>
      </c>
      <c r="H17" s="15"/>
    </row>
    <row r="18" spans="1:8" s="16" customFormat="1" ht="12.75">
      <c r="A18" s="41" t="s">
        <v>35</v>
      </c>
      <c r="B18" s="42" t="s">
        <v>36</v>
      </c>
      <c r="C18" s="43" t="s">
        <v>37</v>
      </c>
      <c r="D18" s="44">
        <v>13720464329</v>
      </c>
      <c r="E18" s="44">
        <v>12343051226</v>
      </c>
      <c r="F18" s="45">
        <v>37779804069</v>
      </c>
      <c r="G18" s="45">
        <v>42549185090</v>
      </c>
      <c r="H18" s="15"/>
    </row>
    <row r="19" spans="1:8" s="54" customFormat="1" ht="12.75">
      <c r="A19" s="49" t="s">
        <v>38</v>
      </c>
      <c r="B19" s="50" t="s">
        <v>39</v>
      </c>
      <c r="C19" s="51" t="s">
        <v>24</v>
      </c>
      <c r="D19" s="52">
        <v>7126880431</v>
      </c>
      <c r="E19" s="52">
        <v>8965052617</v>
      </c>
      <c r="F19" s="45">
        <v>25987023503</v>
      </c>
      <c r="G19" s="45">
        <v>26731127809</v>
      </c>
      <c r="H19" s="53"/>
    </row>
    <row r="20" spans="1:8" s="16" customFormat="1" ht="12.75">
      <c r="A20" s="41" t="s">
        <v>40</v>
      </c>
      <c r="B20" s="42" t="s">
        <v>41</v>
      </c>
      <c r="C20" s="43" t="s">
        <v>24</v>
      </c>
      <c r="D20" s="44">
        <v>4498738672</v>
      </c>
      <c r="E20" s="44">
        <v>9675321540</v>
      </c>
      <c r="F20" s="45">
        <v>17685246999</v>
      </c>
      <c r="G20" s="45">
        <v>25097357095</v>
      </c>
      <c r="H20" s="15"/>
    </row>
    <row r="21" spans="1:8" s="16" customFormat="1" ht="12.75">
      <c r="A21" s="41" t="s">
        <v>42</v>
      </c>
      <c r="B21" s="42" t="s">
        <v>43</v>
      </c>
      <c r="C21" s="43" t="s">
        <v>24</v>
      </c>
      <c r="D21" s="44">
        <v>5016765737</v>
      </c>
      <c r="E21" s="44">
        <v>3452699164</v>
      </c>
      <c r="F21" s="45">
        <v>13149836343</v>
      </c>
      <c r="G21" s="45">
        <v>11545345362</v>
      </c>
      <c r="H21" s="15"/>
    </row>
    <row r="22" spans="1:8" s="16" customFormat="1" ht="12.75">
      <c r="A22" s="41" t="s">
        <v>44</v>
      </c>
      <c r="B22" s="46" t="s">
        <v>45</v>
      </c>
      <c r="C22" s="43" t="s">
        <v>24</v>
      </c>
      <c r="D22" s="44">
        <v>-8148878178</v>
      </c>
      <c r="E22" s="44">
        <f>E16+E17-E18-E20-E21</f>
        <v>3207550545</v>
      </c>
      <c r="F22" s="44">
        <v>-3605219411</v>
      </c>
      <c r="G22" s="44">
        <f>G16+G17-G18-G20-G21</f>
        <v>10617388914</v>
      </c>
      <c r="H22" s="15"/>
    </row>
    <row r="23" spans="1:8" s="16" customFormat="1" ht="12.75">
      <c r="A23" s="41" t="s">
        <v>46</v>
      </c>
      <c r="B23" s="42" t="s">
        <v>47</v>
      </c>
      <c r="C23" s="43" t="s">
        <v>24</v>
      </c>
      <c r="D23" s="44">
        <v>376231388</v>
      </c>
      <c r="E23" s="44">
        <v>560356352</v>
      </c>
      <c r="F23" s="45">
        <v>875466959</v>
      </c>
      <c r="G23" s="45">
        <v>947150565</v>
      </c>
      <c r="H23" s="15"/>
    </row>
    <row r="24" spans="1:8" s="16" customFormat="1" ht="12.75">
      <c r="A24" s="41" t="s">
        <v>48</v>
      </c>
      <c r="B24" s="42" t="s">
        <v>49</v>
      </c>
      <c r="C24" s="43" t="s">
        <v>24</v>
      </c>
      <c r="D24" s="44">
        <v>119155000</v>
      </c>
      <c r="E24" s="44">
        <v>52055000</v>
      </c>
      <c r="F24" s="45">
        <v>218235000</v>
      </c>
      <c r="G24" s="45">
        <v>840426494</v>
      </c>
      <c r="H24" s="15"/>
    </row>
    <row r="25" spans="1:8" s="16" customFormat="1" ht="12.75">
      <c r="A25" s="41" t="s">
        <v>50</v>
      </c>
      <c r="B25" s="46" t="s">
        <v>51</v>
      </c>
      <c r="C25" s="43" t="s">
        <v>24</v>
      </c>
      <c r="D25" s="55">
        <v>257076388</v>
      </c>
      <c r="E25" s="55">
        <f>E23-E24</f>
        <v>508301352</v>
      </c>
      <c r="F25" s="56">
        <v>657231959</v>
      </c>
      <c r="G25" s="56">
        <f>G23-G24</f>
        <v>106724071</v>
      </c>
      <c r="H25" s="15"/>
    </row>
    <row r="26" spans="1:8" s="16" customFormat="1" ht="12.75">
      <c r="A26" s="57" t="s">
        <v>52</v>
      </c>
      <c r="B26" s="58" t="s">
        <v>53</v>
      </c>
      <c r="C26" s="43"/>
      <c r="D26" s="55">
        <v>0</v>
      </c>
      <c r="E26" s="55"/>
      <c r="F26" s="59"/>
      <c r="G26" s="59"/>
      <c r="H26" s="15"/>
    </row>
    <row r="27" spans="1:8" s="16" customFormat="1" ht="12.75">
      <c r="A27" s="41" t="s">
        <v>54</v>
      </c>
      <c r="B27" s="46" t="s">
        <v>55</v>
      </c>
      <c r="C27" s="43" t="s">
        <v>24</v>
      </c>
      <c r="D27" s="44">
        <v>-7891801790</v>
      </c>
      <c r="E27" s="44">
        <f>E22+E25</f>
        <v>3715851897</v>
      </c>
      <c r="F27" s="48">
        <v>-2947987452</v>
      </c>
      <c r="G27" s="48">
        <f>G22+G25</f>
        <v>10724112985</v>
      </c>
      <c r="H27" s="15"/>
    </row>
    <row r="28" spans="1:8" s="64" customFormat="1" ht="12.75">
      <c r="A28" s="60" t="s">
        <v>56</v>
      </c>
      <c r="B28" s="61" t="s">
        <v>57</v>
      </c>
      <c r="C28" s="62" t="s">
        <v>58</v>
      </c>
      <c r="D28" s="48">
        <v>0</v>
      </c>
      <c r="E28" s="48">
        <v>0</v>
      </c>
      <c r="F28" s="45">
        <v>0</v>
      </c>
      <c r="G28" s="45"/>
      <c r="H28" s="63"/>
    </row>
    <row r="29" spans="1:8" s="16" customFormat="1" ht="12.75">
      <c r="A29" s="41" t="s">
        <v>59</v>
      </c>
      <c r="B29" s="42" t="s">
        <v>60</v>
      </c>
      <c r="C29" s="43" t="s">
        <v>58</v>
      </c>
      <c r="D29" s="48">
        <v>0</v>
      </c>
      <c r="E29" s="48">
        <v>0</v>
      </c>
      <c r="F29" s="45">
        <v>0</v>
      </c>
      <c r="G29" s="45"/>
      <c r="H29" s="15"/>
    </row>
    <row r="30" spans="1:8" s="16" customFormat="1" ht="12.75">
      <c r="A30" s="41" t="s">
        <v>61</v>
      </c>
      <c r="B30" s="46" t="s">
        <v>62</v>
      </c>
      <c r="C30" s="43" t="s">
        <v>24</v>
      </c>
      <c r="D30" s="48">
        <v>-7891801790</v>
      </c>
      <c r="E30" s="48">
        <f>E27-E28</f>
        <v>3715851897</v>
      </c>
      <c r="F30" s="48">
        <v>-2947987452</v>
      </c>
      <c r="G30" s="48">
        <f>G27-G28</f>
        <v>10724112985</v>
      </c>
      <c r="H30" s="15"/>
    </row>
    <row r="31" spans="1:8" s="16" customFormat="1" ht="12.75">
      <c r="A31" s="65" t="s">
        <v>63</v>
      </c>
      <c r="B31" s="66" t="s">
        <v>64</v>
      </c>
      <c r="C31" s="67"/>
      <c r="D31" s="68"/>
      <c r="E31" s="68"/>
      <c r="F31" s="69"/>
      <c r="G31" s="69"/>
      <c r="H31" s="15"/>
    </row>
    <row r="32" spans="1:8" s="16" customFormat="1" ht="12.75">
      <c r="A32" s="65" t="s">
        <v>65</v>
      </c>
      <c r="B32" s="66" t="s">
        <v>66</v>
      </c>
      <c r="C32" s="67"/>
      <c r="D32" s="68"/>
      <c r="E32" s="68"/>
      <c r="F32" s="48"/>
      <c r="G32" s="48"/>
      <c r="H32" s="15"/>
    </row>
    <row r="33" spans="1:8" s="16" customFormat="1" ht="13.5" thickBot="1">
      <c r="A33" s="70" t="s">
        <v>67</v>
      </c>
      <c r="B33" s="71" t="s">
        <v>68</v>
      </c>
      <c r="C33" s="72" t="s">
        <v>24</v>
      </c>
      <c r="D33" s="73">
        <v>-626.59127294912446</v>
      </c>
      <c r="E33" s="73">
        <f>E30/12594816</f>
        <v>295.03026459457607</v>
      </c>
      <c r="F33" s="73">
        <v>-234.06355853074788</v>
      </c>
      <c r="G33" s="73">
        <f>G30/12594816</f>
        <v>851.47039742382901</v>
      </c>
      <c r="H33" s="15"/>
    </row>
    <row r="34" spans="1:8" s="16" customFormat="1" ht="12.75">
      <c r="A34" s="74"/>
      <c r="B34" s="75"/>
      <c r="C34" s="76"/>
      <c r="D34" s="77"/>
      <c r="E34" s="77"/>
      <c r="F34" s="77"/>
      <c r="G34" s="78"/>
      <c r="H34" s="15"/>
    </row>
    <row r="35" spans="1:8" s="16" customFormat="1">
      <c r="A35" s="5"/>
      <c r="B35" s="79"/>
      <c r="C35" s="79"/>
      <c r="D35" s="80"/>
      <c r="E35" s="80"/>
      <c r="F35" s="80" t="s">
        <v>69</v>
      </c>
      <c r="G35" s="80"/>
      <c r="H35" s="15"/>
    </row>
    <row r="36" spans="1:8" ht="16.5">
      <c r="A36" s="81" t="s">
        <v>70</v>
      </c>
      <c r="B36" s="79"/>
      <c r="C36" s="79"/>
      <c r="D36" s="82"/>
      <c r="E36" s="82"/>
      <c r="F36" s="82" t="s">
        <v>71</v>
      </c>
      <c r="G36" s="80"/>
    </row>
    <row r="37" spans="1:8" s="16" customFormat="1" ht="16.5">
      <c r="A37" s="83" t="s">
        <v>72</v>
      </c>
      <c r="B37" s="79"/>
      <c r="C37" s="79"/>
      <c r="D37" s="84"/>
      <c r="E37" s="84"/>
      <c r="F37" s="84" t="s">
        <v>73</v>
      </c>
      <c r="G37" s="82"/>
      <c r="H37" s="15"/>
    </row>
    <row r="38" spans="1:8" s="16" customFormat="1" ht="16.5">
      <c r="A38" s="83"/>
      <c r="B38" s="79"/>
      <c r="C38" s="79"/>
      <c r="D38" s="84"/>
      <c r="E38" s="84"/>
      <c r="F38" s="84"/>
      <c r="G38" s="82"/>
      <c r="H38" s="15"/>
    </row>
    <row r="39" spans="1:8" s="16" customFormat="1" ht="16.5">
      <c r="A39" s="83"/>
      <c r="B39" s="79"/>
      <c r="C39" s="79"/>
      <c r="D39" s="84"/>
      <c r="E39" s="84"/>
      <c r="F39" s="84"/>
      <c r="G39" s="82"/>
      <c r="H39" s="15"/>
    </row>
    <row r="40" spans="1:8" s="16" customFormat="1" ht="16.5">
      <c r="A40" s="83"/>
      <c r="B40" s="79"/>
      <c r="C40" s="79"/>
      <c r="D40" s="84"/>
      <c r="E40" s="84"/>
      <c r="F40" s="84"/>
      <c r="G40" s="82"/>
      <c r="H40" s="15"/>
    </row>
    <row r="41" spans="1:8" s="16" customFormat="1" ht="15.75">
      <c r="A41" s="83"/>
      <c r="B41" s="79"/>
      <c r="C41" s="79"/>
      <c r="D41" s="84"/>
      <c r="E41" s="84"/>
      <c r="F41" s="84"/>
      <c r="G41" s="84"/>
      <c r="H41" s="15"/>
    </row>
    <row r="42" spans="1:8" s="16" customFormat="1" ht="15.75">
      <c r="A42" s="83"/>
      <c r="B42" s="79"/>
      <c r="C42" s="79"/>
      <c r="D42" s="84"/>
      <c r="E42" s="84"/>
      <c r="F42" s="84"/>
      <c r="G42" s="84"/>
      <c r="H42" s="15"/>
    </row>
    <row r="43" spans="1:8" s="16" customFormat="1" ht="15.75">
      <c r="A43" s="5"/>
      <c r="B43" s="79"/>
      <c r="C43" s="79"/>
      <c r="D43" s="2"/>
      <c r="E43" s="2"/>
      <c r="F43" s="2"/>
      <c r="G43" s="84"/>
      <c r="H43" s="15"/>
    </row>
    <row r="44" spans="1:8" s="16" customFormat="1" ht="15.75">
      <c r="A44" s="28" t="s">
        <v>74</v>
      </c>
      <c r="B44" s="85" t="s">
        <v>75</v>
      </c>
      <c r="C44" s="79"/>
      <c r="D44" s="86"/>
      <c r="E44" s="86"/>
      <c r="F44" s="86"/>
      <c r="G44" s="2"/>
      <c r="H44" s="15"/>
    </row>
    <row r="45" spans="1:8">
      <c r="B45" s="79"/>
      <c r="C45" s="79"/>
    </row>
    <row r="46" spans="1:8" ht="15.75">
      <c r="A46" s="28"/>
    </row>
  </sheetData>
  <mergeCells count="3">
    <mergeCell ref="A1:B1"/>
    <mergeCell ref="A3:B3"/>
    <mergeCell ref="A5:G5"/>
  </mergeCells>
  <pageMargins left="0.3" right="0.16" top="1" bottom="0.25" header="1" footer="0.2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8"/>
  <sheetViews>
    <sheetView showGridLines="0" tabSelected="1" workbookViewId="0">
      <selection activeCell="G11" sqref="G11"/>
    </sheetView>
  </sheetViews>
  <sheetFormatPr defaultRowHeight="12.75"/>
  <cols>
    <col min="1" max="1" width="47.875" style="16" customWidth="1"/>
    <col min="2" max="2" width="3.5" style="209" customWidth="1"/>
    <col min="3" max="3" width="4.5" style="16" customWidth="1"/>
    <col min="4" max="4" width="17.125" style="15" customWidth="1"/>
    <col min="5" max="5" width="17" style="15" customWidth="1"/>
    <col min="6" max="6" width="19.25" style="16" customWidth="1"/>
    <col min="7" max="256" width="9" style="16"/>
    <col min="257" max="257" width="47.875" style="16" customWidth="1"/>
    <col min="258" max="258" width="3.5" style="16" customWidth="1"/>
    <col min="259" max="259" width="4.5" style="16" customWidth="1"/>
    <col min="260" max="260" width="17.125" style="16" customWidth="1"/>
    <col min="261" max="261" width="17" style="16" customWidth="1"/>
    <col min="262" max="262" width="19.25" style="16" customWidth="1"/>
    <col min="263" max="512" width="9" style="16"/>
    <col min="513" max="513" width="47.875" style="16" customWidth="1"/>
    <col min="514" max="514" width="3.5" style="16" customWidth="1"/>
    <col min="515" max="515" width="4.5" style="16" customWidth="1"/>
    <col min="516" max="516" width="17.125" style="16" customWidth="1"/>
    <col min="517" max="517" width="17" style="16" customWidth="1"/>
    <col min="518" max="518" width="19.25" style="16" customWidth="1"/>
    <col min="519" max="768" width="9" style="16"/>
    <col min="769" max="769" width="47.875" style="16" customWidth="1"/>
    <col min="770" max="770" width="3.5" style="16" customWidth="1"/>
    <col min="771" max="771" width="4.5" style="16" customWidth="1"/>
    <col min="772" max="772" width="17.125" style="16" customWidth="1"/>
    <col min="773" max="773" width="17" style="16" customWidth="1"/>
    <col min="774" max="774" width="19.25" style="16" customWidth="1"/>
    <col min="775" max="1024" width="9" style="16"/>
    <col min="1025" max="1025" width="47.875" style="16" customWidth="1"/>
    <col min="1026" max="1026" width="3.5" style="16" customWidth="1"/>
    <col min="1027" max="1027" width="4.5" style="16" customWidth="1"/>
    <col min="1028" max="1028" width="17.125" style="16" customWidth="1"/>
    <col min="1029" max="1029" width="17" style="16" customWidth="1"/>
    <col min="1030" max="1030" width="19.25" style="16" customWidth="1"/>
    <col min="1031" max="1280" width="9" style="16"/>
    <col min="1281" max="1281" width="47.875" style="16" customWidth="1"/>
    <col min="1282" max="1282" width="3.5" style="16" customWidth="1"/>
    <col min="1283" max="1283" width="4.5" style="16" customWidth="1"/>
    <col min="1284" max="1284" width="17.125" style="16" customWidth="1"/>
    <col min="1285" max="1285" width="17" style="16" customWidth="1"/>
    <col min="1286" max="1286" width="19.25" style="16" customWidth="1"/>
    <col min="1287" max="1536" width="9" style="16"/>
    <col min="1537" max="1537" width="47.875" style="16" customWidth="1"/>
    <col min="1538" max="1538" width="3.5" style="16" customWidth="1"/>
    <col min="1539" max="1539" width="4.5" style="16" customWidth="1"/>
    <col min="1540" max="1540" width="17.125" style="16" customWidth="1"/>
    <col min="1541" max="1541" width="17" style="16" customWidth="1"/>
    <col min="1542" max="1542" width="19.25" style="16" customWidth="1"/>
    <col min="1543" max="1792" width="9" style="16"/>
    <col min="1793" max="1793" width="47.875" style="16" customWidth="1"/>
    <col min="1794" max="1794" width="3.5" style="16" customWidth="1"/>
    <col min="1795" max="1795" width="4.5" style="16" customWidth="1"/>
    <col min="1796" max="1796" width="17.125" style="16" customWidth="1"/>
    <col min="1797" max="1797" width="17" style="16" customWidth="1"/>
    <col min="1798" max="1798" width="19.25" style="16" customWidth="1"/>
    <col min="1799" max="2048" width="9" style="16"/>
    <col min="2049" max="2049" width="47.875" style="16" customWidth="1"/>
    <col min="2050" max="2050" width="3.5" style="16" customWidth="1"/>
    <col min="2051" max="2051" width="4.5" style="16" customWidth="1"/>
    <col min="2052" max="2052" width="17.125" style="16" customWidth="1"/>
    <col min="2053" max="2053" width="17" style="16" customWidth="1"/>
    <col min="2054" max="2054" width="19.25" style="16" customWidth="1"/>
    <col min="2055" max="2304" width="9" style="16"/>
    <col min="2305" max="2305" width="47.875" style="16" customWidth="1"/>
    <col min="2306" max="2306" width="3.5" style="16" customWidth="1"/>
    <col min="2307" max="2307" width="4.5" style="16" customWidth="1"/>
    <col min="2308" max="2308" width="17.125" style="16" customWidth="1"/>
    <col min="2309" max="2309" width="17" style="16" customWidth="1"/>
    <col min="2310" max="2310" width="19.25" style="16" customWidth="1"/>
    <col min="2311" max="2560" width="9" style="16"/>
    <col min="2561" max="2561" width="47.875" style="16" customWidth="1"/>
    <col min="2562" max="2562" width="3.5" style="16" customWidth="1"/>
    <col min="2563" max="2563" width="4.5" style="16" customWidth="1"/>
    <col min="2564" max="2564" width="17.125" style="16" customWidth="1"/>
    <col min="2565" max="2565" width="17" style="16" customWidth="1"/>
    <col min="2566" max="2566" width="19.25" style="16" customWidth="1"/>
    <col min="2567" max="2816" width="9" style="16"/>
    <col min="2817" max="2817" width="47.875" style="16" customWidth="1"/>
    <col min="2818" max="2818" width="3.5" style="16" customWidth="1"/>
    <col min="2819" max="2819" width="4.5" style="16" customWidth="1"/>
    <col min="2820" max="2820" width="17.125" style="16" customWidth="1"/>
    <col min="2821" max="2821" width="17" style="16" customWidth="1"/>
    <col min="2822" max="2822" width="19.25" style="16" customWidth="1"/>
    <col min="2823" max="3072" width="9" style="16"/>
    <col min="3073" max="3073" width="47.875" style="16" customWidth="1"/>
    <col min="3074" max="3074" width="3.5" style="16" customWidth="1"/>
    <col min="3075" max="3075" width="4.5" style="16" customWidth="1"/>
    <col min="3076" max="3076" width="17.125" style="16" customWidth="1"/>
    <col min="3077" max="3077" width="17" style="16" customWidth="1"/>
    <col min="3078" max="3078" width="19.25" style="16" customWidth="1"/>
    <col min="3079" max="3328" width="9" style="16"/>
    <col min="3329" max="3329" width="47.875" style="16" customWidth="1"/>
    <col min="3330" max="3330" width="3.5" style="16" customWidth="1"/>
    <col min="3331" max="3331" width="4.5" style="16" customWidth="1"/>
    <col min="3332" max="3332" width="17.125" style="16" customWidth="1"/>
    <col min="3333" max="3333" width="17" style="16" customWidth="1"/>
    <col min="3334" max="3334" width="19.25" style="16" customWidth="1"/>
    <col min="3335" max="3584" width="9" style="16"/>
    <col min="3585" max="3585" width="47.875" style="16" customWidth="1"/>
    <col min="3586" max="3586" width="3.5" style="16" customWidth="1"/>
    <col min="3587" max="3587" width="4.5" style="16" customWidth="1"/>
    <col min="3588" max="3588" width="17.125" style="16" customWidth="1"/>
    <col min="3589" max="3589" width="17" style="16" customWidth="1"/>
    <col min="3590" max="3590" width="19.25" style="16" customWidth="1"/>
    <col min="3591" max="3840" width="9" style="16"/>
    <col min="3841" max="3841" width="47.875" style="16" customWidth="1"/>
    <col min="3842" max="3842" width="3.5" style="16" customWidth="1"/>
    <col min="3843" max="3843" width="4.5" style="16" customWidth="1"/>
    <col min="3844" max="3844" width="17.125" style="16" customWidth="1"/>
    <col min="3845" max="3845" width="17" style="16" customWidth="1"/>
    <col min="3846" max="3846" width="19.25" style="16" customWidth="1"/>
    <col min="3847" max="4096" width="9" style="16"/>
    <col min="4097" max="4097" width="47.875" style="16" customWidth="1"/>
    <col min="4098" max="4098" width="3.5" style="16" customWidth="1"/>
    <col min="4099" max="4099" width="4.5" style="16" customWidth="1"/>
    <col min="4100" max="4100" width="17.125" style="16" customWidth="1"/>
    <col min="4101" max="4101" width="17" style="16" customWidth="1"/>
    <col min="4102" max="4102" width="19.25" style="16" customWidth="1"/>
    <col min="4103" max="4352" width="9" style="16"/>
    <col min="4353" max="4353" width="47.875" style="16" customWidth="1"/>
    <col min="4354" max="4354" width="3.5" style="16" customWidth="1"/>
    <col min="4355" max="4355" width="4.5" style="16" customWidth="1"/>
    <col min="4356" max="4356" width="17.125" style="16" customWidth="1"/>
    <col min="4357" max="4357" width="17" style="16" customWidth="1"/>
    <col min="4358" max="4358" width="19.25" style="16" customWidth="1"/>
    <col min="4359" max="4608" width="9" style="16"/>
    <col min="4609" max="4609" width="47.875" style="16" customWidth="1"/>
    <col min="4610" max="4610" width="3.5" style="16" customWidth="1"/>
    <col min="4611" max="4611" width="4.5" style="16" customWidth="1"/>
    <col min="4612" max="4612" width="17.125" style="16" customWidth="1"/>
    <col min="4613" max="4613" width="17" style="16" customWidth="1"/>
    <col min="4614" max="4614" width="19.25" style="16" customWidth="1"/>
    <col min="4615" max="4864" width="9" style="16"/>
    <col min="4865" max="4865" width="47.875" style="16" customWidth="1"/>
    <col min="4866" max="4866" width="3.5" style="16" customWidth="1"/>
    <col min="4867" max="4867" width="4.5" style="16" customWidth="1"/>
    <col min="4868" max="4868" width="17.125" style="16" customWidth="1"/>
    <col min="4869" max="4869" width="17" style="16" customWidth="1"/>
    <col min="4870" max="4870" width="19.25" style="16" customWidth="1"/>
    <col min="4871" max="5120" width="9" style="16"/>
    <col min="5121" max="5121" width="47.875" style="16" customWidth="1"/>
    <col min="5122" max="5122" width="3.5" style="16" customWidth="1"/>
    <col min="5123" max="5123" width="4.5" style="16" customWidth="1"/>
    <col min="5124" max="5124" width="17.125" style="16" customWidth="1"/>
    <col min="5125" max="5125" width="17" style="16" customWidth="1"/>
    <col min="5126" max="5126" width="19.25" style="16" customWidth="1"/>
    <col min="5127" max="5376" width="9" style="16"/>
    <col min="5377" max="5377" width="47.875" style="16" customWidth="1"/>
    <col min="5378" max="5378" width="3.5" style="16" customWidth="1"/>
    <col min="5379" max="5379" width="4.5" style="16" customWidth="1"/>
    <col min="5380" max="5380" width="17.125" style="16" customWidth="1"/>
    <col min="5381" max="5381" width="17" style="16" customWidth="1"/>
    <col min="5382" max="5382" width="19.25" style="16" customWidth="1"/>
    <col min="5383" max="5632" width="9" style="16"/>
    <col min="5633" max="5633" width="47.875" style="16" customWidth="1"/>
    <col min="5634" max="5634" width="3.5" style="16" customWidth="1"/>
    <col min="5635" max="5635" width="4.5" style="16" customWidth="1"/>
    <col min="5636" max="5636" width="17.125" style="16" customWidth="1"/>
    <col min="5637" max="5637" width="17" style="16" customWidth="1"/>
    <col min="5638" max="5638" width="19.25" style="16" customWidth="1"/>
    <col min="5639" max="5888" width="9" style="16"/>
    <col min="5889" max="5889" width="47.875" style="16" customWidth="1"/>
    <col min="5890" max="5890" width="3.5" style="16" customWidth="1"/>
    <col min="5891" max="5891" width="4.5" style="16" customWidth="1"/>
    <col min="5892" max="5892" width="17.125" style="16" customWidth="1"/>
    <col min="5893" max="5893" width="17" style="16" customWidth="1"/>
    <col min="5894" max="5894" width="19.25" style="16" customWidth="1"/>
    <col min="5895" max="6144" width="9" style="16"/>
    <col min="6145" max="6145" width="47.875" style="16" customWidth="1"/>
    <col min="6146" max="6146" width="3.5" style="16" customWidth="1"/>
    <col min="6147" max="6147" width="4.5" style="16" customWidth="1"/>
    <col min="6148" max="6148" width="17.125" style="16" customWidth="1"/>
    <col min="6149" max="6149" width="17" style="16" customWidth="1"/>
    <col min="6150" max="6150" width="19.25" style="16" customWidth="1"/>
    <col min="6151" max="6400" width="9" style="16"/>
    <col min="6401" max="6401" width="47.875" style="16" customWidth="1"/>
    <col min="6402" max="6402" width="3.5" style="16" customWidth="1"/>
    <col min="6403" max="6403" width="4.5" style="16" customWidth="1"/>
    <col min="6404" max="6404" width="17.125" style="16" customWidth="1"/>
    <col min="6405" max="6405" width="17" style="16" customWidth="1"/>
    <col min="6406" max="6406" width="19.25" style="16" customWidth="1"/>
    <col min="6407" max="6656" width="9" style="16"/>
    <col min="6657" max="6657" width="47.875" style="16" customWidth="1"/>
    <col min="6658" max="6658" width="3.5" style="16" customWidth="1"/>
    <col min="6659" max="6659" width="4.5" style="16" customWidth="1"/>
    <col min="6660" max="6660" width="17.125" style="16" customWidth="1"/>
    <col min="6661" max="6661" width="17" style="16" customWidth="1"/>
    <col min="6662" max="6662" width="19.25" style="16" customWidth="1"/>
    <col min="6663" max="6912" width="9" style="16"/>
    <col min="6913" max="6913" width="47.875" style="16" customWidth="1"/>
    <col min="6914" max="6914" width="3.5" style="16" customWidth="1"/>
    <col min="6915" max="6915" width="4.5" style="16" customWidth="1"/>
    <col min="6916" max="6916" width="17.125" style="16" customWidth="1"/>
    <col min="6917" max="6917" width="17" style="16" customWidth="1"/>
    <col min="6918" max="6918" width="19.25" style="16" customWidth="1"/>
    <col min="6919" max="7168" width="9" style="16"/>
    <col min="7169" max="7169" width="47.875" style="16" customWidth="1"/>
    <col min="7170" max="7170" width="3.5" style="16" customWidth="1"/>
    <col min="7171" max="7171" width="4.5" style="16" customWidth="1"/>
    <col min="7172" max="7172" width="17.125" style="16" customWidth="1"/>
    <col min="7173" max="7173" width="17" style="16" customWidth="1"/>
    <col min="7174" max="7174" width="19.25" style="16" customWidth="1"/>
    <col min="7175" max="7424" width="9" style="16"/>
    <col min="7425" max="7425" width="47.875" style="16" customWidth="1"/>
    <col min="7426" max="7426" width="3.5" style="16" customWidth="1"/>
    <col min="7427" max="7427" width="4.5" style="16" customWidth="1"/>
    <col min="7428" max="7428" width="17.125" style="16" customWidth="1"/>
    <col min="7429" max="7429" width="17" style="16" customWidth="1"/>
    <col min="7430" max="7430" width="19.25" style="16" customWidth="1"/>
    <col min="7431" max="7680" width="9" style="16"/>
    <col min="7681" max="7681" width="47.875" style="16" customWidth="1"/>
    <col min="7682" max="7682" width="3.5" style="16" customWidth="1"/>
    <col min="7683" max="7683" width="4.5" style="16" customWidth="1"/>
    <col min="7684" max="7684" width="17.125" style="16" customWidth="1"/>
    <col min="7685" max="7685" width="17" style="16" customWidth="1"/>
    <col min="7686" max="7686" width="19.25" style="16" customWidth="1"/>
    <col min="7687" max="7936" width="9" style="16"/>
    <col min="7937" max="7937" width="47.875" style="16" customWidth="1"/>
    <col min="7938" max="7938" width="3.5" style="16" customWidth="1"/>
    <col min="7939" max="7939" width="4.5" style="16" customWidth="1"/>
    <col min="7940" max="7940" width="17.125" style="16" customWidth="1"/>
    <col min="7941" max="7941" width="17" style="16" customWidth="1"/>
    <col min="7942" max="7942" width="19.25" style="16" customWidth="1"/>
    <col min="7943" max="8192" width="9" style="16"/>
    <col min="8193" max="8193" width="47.875" style="16" customWidth="1"/>
    <col min="8194" max="8194" width="3.5" style="16" customWidth="1"/>
    <col min="8195" max="8195" width="4.5" style="16" customWidth="1"/>
    <col min="8196" max="8196" width="17.125" style="16" customWidth="1"/>
    <col min="8197" max="8197" width="17" style="16" customWidth="1"/>
    <col min="8198" max="8198" width="19.25" style="16" customWidth="1"/>
    <col min="8199" max="8448" width="9" style="16"/>
    <col min="8449" max="8449" width="47.875" style="16" customWidth="1"/>
    <col min="8450" max="8450" width="3.5" style="16" customWidth="1"/>
    <col min="8451" max="8451" width="4.5" style="16" customWidth="1"/>
    <col min="8452" max="8452" width="17.125" style="16" customWidth="1"/>
    <col min="8453" max="8453" width="17" style="16" customWidth="1"/>
    <col min="8454" max="8454" width="19.25" style="16" customWidth="1"/>
    <col min="8455" max="8704" width="9" style="16"/>
    <col min="8705" max="8705" width="47.875" style="16" customWidth="1"/>
    <col min="8706" max="8706" width="3.5" style="16" customWidth="1"/>
    <col min="8707" max="8707" width="4.5" style="16" customWidth="1"/>
    <col min="8708" max="8708" width="17.125" style="16" customWidth="1"/>
    <col min="8709" max="8709" width="17" style="16" customWidth="1"/>
    <col min="8710" max="8710" width="19.25" style="16" customWidth="1"/>
    <col min="8711" max="8960" width="9" style="16"/>
    <col min="8961" max="8961" width="47.875" style="16" customWidth="1"/>
    <col min="8962" max="8962" width="3.5" style="16" customWidth="1"/>
    <col min="8963" max="8963" width="4.5" style="16" customWidth="1"/>
    <col min="8964" max="8964" width="17.125" style="16" customWidth="1"/>
    <col min="8965" max="8965" width="17" style="16" customWidth="1"/>
    <col min="8966" max="8966" width="19.25" style="16" customWidth="1"/>
    <col min="8967" max="9216" width="9" style="16"/>
    <col min="9217" max="9217" width="47.875" style="16" customWidth="1"/>
    <col min="9218" max="9218" width="3.5" style="16" customWidth="1"/>
    <col min="9219" max="9219" width="4.5" style="16" customWidth="1"/>
    <col min="9220" max="9220" width="17.125" style="16" customWidth="1"/>
    <col min="9221" max="9221" width="17" style="16" customWidth="1"/>
    <col min="9222" max="9222" width="19.25" style="16" customWidth="1"/>
    <col min="9223" max="9472" width="9" style="16"/>
    <col min="9473" max="9473" width="47.875" style="16" customWidth="1"/>
    <col min="9474" max="9474" width="3.5" style="16" customWidth="1"/>
    <col min="9475" max="9475" width="4.5" style="16" customWidth="1"/>
    <col min="9476" max="9476" width="17.125" style="16" customWidth="1"/>
    <col min="9477" max="9477" width="17" style="16" customWidth="1"/>
    <col min="9478" max="9478" width="19.25" style="16" customWidth="1"/>
    <col min="9479" max="9728" width="9" style="16"/>
    <col min="9729" max="9729" width="47.875" style="16" customWidth="1"/>
    <col min="9730" max="9730" width="3.5" style="16" customWidth="1"/>
    <col min="9731" max="9731" width="4.5" style="16" customWidth="1"/>
    <col min="9732" max="9732" width="17.125" style="16" customWidth="1"/>
    <col min="9733" max="9733" width="17" style="16" customWidth="1"/>
    <col min="9734" max="9734" width="19.25" style="16" customWidth="1"/>
    <col min="9735" max="9984" width="9" style="16"/>
    <col min="9985" max="9985" width="47.875" style="16" customWidth="1"/>
    <col min="9986" max="9986" width="3.5" style="16" customWidth="1"/>
    <col min="9987" max="9987" width="4.5" style="16" customWidth="1"/>
    <col min="9988" max="9988" width="17.125" style="16" customWidth="1"/>
    <col min="9989" max="9989" width="17" style="16" customWidth="1"/>
    <col min="9990" max="9990" width="19.25" style="16" customWidth="1"/>
    <col min="9991" max="10240" width="9" style="16"/>
    <col min="10241" max="10241" width="47.875" style="16" customWidth="1"/>
    <col min="10242" max="10242" width="3.5" style="16" customWidth="1"/>
    <col min="10243" max="10243" width="4.5" style="16" customWidth="1"/>
    <col min="10244" max="10244" width="17.125" style="16" customWidth="1"/>
    <col min="10245" max="10245" width="17" style="16" customWidth="1"/>
    <col min="10246" max="10246" width="19.25" style="16" customWidth="1"/>
    <col min="10247" max="10496" width="9" style="16"/>
    <col min="10497" max="10497" width="47.875" style="16" customWidth="1"/>
    <col min="10498" max="10498" width="3.5" style="16" customWidth="1"/>
    <col min="10499" max="10499" width="4.5" style="16" customWidth="1"/>
    <col min="10500" max="10500" width="17.125" style="16" customWidth="1"/>
    <col min="10501" max="10501" width="17" style="16" customWidth="1"/>
    <col min="10502" max="10502" width="19.25" style="16" customWidth="1"/>
    <col min="10503" max="10752" width="9" style="16"/>
    <col min="10753" max="10753" width="47.875" style="16" customWidth="1"/>
    <col min="10754" max="10754" width="3.5" style="16" customWidth="1"/>
    <col min="10755" max="10755" width="4.5" style="16" customWidth="1"/>
    <col min="10756" max="10756" width="17.125" style="16" customWidth="1"/>
    <col min="10757" max="10757" width="17" style="16" customWidth="1"/>
    <col min="10758" max="10758" width="19.25" style="16" customWidth="1"/>
    <col min="10759" max="11008" width="9" style="16"/>
    <col min="11009" max="11009" width="47.875" style="16" customWidth="1"/>
    <col min="11010" max="11010" width="3.5" style="16" customWidth="1"/>
    <col min="11011" max="11011" width="4.5" style="16" customWidth="1"/>
    <col min="11012" max="11012" width="17.125" style="16" customWidth="1"/>
    <col min="11013" max="11013" width="17" style="16" customWidth="1"/>
    <col min="11014" max="11014" width="19.25" style="16" customWidth="1"/>
    <col min="11015" max="11264" width="9" style="16"/>
    <col min="11265" max="11265" width="47.875" style="16" customWidth="1"/>
    <col min="11266" max="11266" width="3.5" style="16" customWidth="1"/>
    <col min="11267" max="11267" width="4.5" style="16" customWidth="1"/>
    <col min="11268" max="11268" width="17.125" style="16" customWidth="1"/>
    <col min="11269" max="11269" width="17" style="16" customWidth="1"/>
    <col min="11270" max="11270" width="19.25" style="16" customWidth="1"/>
    <col min="11271" max="11520" width="9" style="16"/>
    <col min="11521" max="11521" width="47.875" style="16" customWidth="1"/>
    <col min="11522" max="11522" width="3.5" style="16" customWidth="1"/>
    <col min="11523" max="11523" width="4.5" style="16" customWidth="1"/>
    <col min="11524" max="11524" width="17.125" style="16" customWidth="1"/>
    <col min="11525" max="11525" width="17" style="16" customWidth="1"/>
    <col min="11526" max="11526" width="19.25" style="16" customWidth="1"/>
    <col min="11527" max="11776" width="9" style="16"/>
    <col min="11777" max="11777" width="47.875" style="16" customWidth="1"/>
    <col min="11778" max="11778" width="3.5" style="16" customWidth="1"/>
    <col min="11779" max="11779" width="4.5" style="16" customWidth="1"/>
    <col min="11780" max="11780" width="17.125" style="16" customWidth="1"/>
    <col min="11781" max="11781" width="17" style="16" customWidth="1"/>
    <col min="11782" max="11782" width="19.25" style="16" customWidth="1"/>
    <col min="11783" max="12032" width="9" style="16"/>
    <col min="12033" max="12033" width="47.875" style="16" customWidth="1"/>
    <col min="12034" max="12034" width="3.5" style="16" customWidth="1"/>
    <col min="12035" max="12035" width="4.5" style="16" customWidth="1"/>
    <col min="12036" max="12036" width="17.125" style="16" customWidth="1"/>
    <col min="12037" max="12037" width="17" style="16" customWidth="1"/>
    <col min="12038" max="12038" width="19.25" style="16" customWidth="1"/>
    <col min="12039" max="12288" width="9" style="16"/>
    <col min="12289" max="12289" width="47.875" style="16" customWidth="1"/>
    <col min="12290" max="12290" width="3.5" style="16" customWidth="1"/>
    <col min="12291" max="12291" width="4.5" style="16" customWidth="1"/>
    <col min="12292" max="12292" width="17.125" style="16" customWidth="1"/>
    <col min="12293" max="12293" width="17" style="16" customWidth="1"/>
    <col min="12294" max="12294" width="19.25" style="16" customWidth="1"/>
    <col min="12295" max="12544" width="9" style="16"/>
    <col min="12545" max="12545" width="47.875" style="16" customWidth="1"/>
    <col min="12546" max="12546" width="3.5" style="16" customWidth="1"/>
    <col min="12547" max="12547" width="4.5" style="16" customWidth="1"/>
    <col min="12548" max="12548" width="17.125" style="16" customWidth="1"/>
    <col min="12549" max="12549" width="17" style="16" customWidth="1"/>
    <col min="12550" max="12550" width="19.25" style="16" customWidth="1"/>
    <col min="12551" max="12800" width="9" style="16"/>
    <col min="12801" max="12801" width="47.875" style="16" customWidth="1"/>
    <col min="12802" max="12802" width="3.5" style="16" customWidth="1"/>
    <col min="12803" max="12803" width="4.5" style="16" customWidth="1"/>
    <col min="12804" max="12804" width="17.125" style="16" customWidth="1"/>
    <col min="12805" max="12805" width="17" style="16" customWidth="1"/>
    <col min="12806" max="12806" width="19.25" style="16" customWidth="1"/>
    <col min="12807" max="13056" width="9" style="16"/>
    <col min="13057" max="13057" width="47.875" style="16" customWidth="1"/>
    <col min="13058" max="13058" width="3.5" style="16" customWidth="1"/>
    <col min="13059" max="13059" width="4.5" style="16" customWidth="1"/>
    <col min="13060" max="13060" width="17.125" style="16" customWidth="1"/>
    <col min="13061" max="13061" width="17" style="16" customWidth="1"/>
    <col min="13062" max="13062" width="19.25" style="16" customWidth="1"/>
    <col min="13063" max="13312" width="9" style="16"/>
    <col min="13313" max="13313" width="47.875" style="16" customWidth="1"/>
    <col min="13314" max="13314" width="3.5" style="16" customWidth="1"/>
    <col min="13315" max="13315" width="4.5" style="16" customWidth="1"/>
    <col min="13316" max="13316" width="17.125" style="16" customWidth="1"/>
    <col min="13317" max="13317" width="17" style="16" customWidth="1"/>
    <col min="13318" max="13318" width="19.25" style="16" customWidth="1"/>
    <col min="13319" max="13568" width="9" style="16"/>
    <col min="13569" max="13569" width="47.875" style="16" customWidth="1"/>
    <col min="13570" max="13570" width="3.5" style="16" customWidth="1"/>
    <col min="13571" max="13571" width="4.5" style="16" customWidth="1"/>
    <col min="13572" max="13572" width="17.125" style="16" customWidth="1"/>
    <col min="13573" max="13573" width="17" style="16" customWidth="1"/>
    <col min="13574" max="13574" width="19.25" style="16" customWidth="1"/>
    <col min="13575" max="13824" width="9" style="16"/>
    <col min="13825" max="13825" width="47.875" style="16" customWidth="1"/>
    <col min="13826" max="13826" width="3.5" style="16" customWidth="1"/>
    <col min="13827" max="13827" width="4.5" style="16" customWidth="1"/>
    <col min="13828" max="13828" width="17.125" style="16" customWidth="1"/>
    <col min="13829" max="13829" width="17" style="16" customWidth="1"/>
    <col min="13830" max="13830" width="19.25" style="16" customWidth="1"/>
    <col min="13831" max="14080" width="9" style="16"/>
    <col min="14081" max="14081" width="47.875" style="16" customWidth="1"/>
    <col min="14082" max="14082" width="3.5" style="16" customWidth="1"/>
    <col min="14083" max="14083" width="4.5" style="16" customWidth="1"/>
    <col min="14084" max="14084" width="17.125" style="16" customWidth="1"/>
    <col min="14085" max="14085" width="17" style="16" customWidth="1"/>
    <col min="14086" max="14086" width="19.25" style="16" customWidth="1"/>
    <col min="14087" max="14336" width="9" style="16"/>
    <col min="14337" max="14337" width="47.875" style="16" customWidth="1"/>
    <col min="14338" max="14338" width="3.5" style="16" customWidth="1"/>
    <col min="14339" max="14339" width="4.5" style="16" customWidth="1"/>
    <col min="14340" max="14340" width="17.125" style="16" customWidth="1"/>
    <col min="14341" max="14341" width="17" style="16" customWidth="1"/>
    <col min="14342" max="14342" width="19.25" style="16" customWidth="1"/>
    <col min="14343" max="14592" width="9" style="16"/>
    <col min="14593" max="14593" width="47.875" style="16" customWidth="1"/>
    <col min="14594" max="14594" width="3.5" style="16" customWidth="1"/>
    <col min="14595" max="14595" width="4.5" style="16" customWidth="1"/>
    <col min="14596" max="14596" width="17.125" style="16" customWidth="1"/>
    <col min="14597" max="14597" width="17" style="16" customWidth="1"/>
    <col min="14598" max="14598" width="19.25" style="16" customWidth="1"/>
    <col min="14599" max="14848" width="9" style="16"/>
    <col min="14849" max="14849" width="47.875" style="16" customWidth="1"/>
    <col min="14850" max="14850" width="3.5" style="16" customWidth="1"/>
    <col min="14851" max="14851" width="4.5" style="16" customWidth="1"/>
    <col min="14852" max="14852" width="17.125" style="16" customWidth="1"/>
    <col min="14853" max="14853" width="17" style="16" customWidth="1"/>
    <col min="14854" max="14854" width="19.25" style="16" customWidth="1"/>
    <col min="14855" max="15104" width="9" style="16"/>
    <col min="15105" max="15105" width="47.875" style="16" customWidth="1"/>
    <col min="15106" max="15106" width="3.5" style="16" customWidth="1"/>
    <col min="15107" max="15107" width="4.5" style="16" customWidth="1"/>
    <col min="15108" max="15108" width="17.125" style="16" customWidth="1"/>
    <col min="15109" max="15109" width="17" style="16" customWidth="1"/>
    <col min="15110" max="15110" width="19.25" style="16" customWidth="1"/>
    <col min="15111" max="15360" width="9" style="16"/>
    <col min="15361" max="15361" width="47.875" style="16" customWidth="1"/>
    <col min="15362" max="15362" width="3.5" style="16" customWidth="1"/>
    <col min="15363" max="15363" width="4.5" style="16" customWidth="1"/>
    <col min="15364" max="15364" width="17.125" style="16" customWidth="1"/>
    <col min="15365" max="15365" width="17" style="16" customWidth="1"/>
    <col min="15366" max="15366" width="19.25" style="16" customWidth="1"/>
    <col min="15367" max="15616" width="9" style="16"/>
    <col min="15617" max="15617" width="47.875" style="16" customWidth="1"/>
    <col min="15618" max="15618" width="3.5" style="16" customWidth="1"/>
    <col min="15619" max="15619" width="4.5" style="16" customWidth="1"/>
    <col min="15620" max="15620" width="17.125" style="16" customWidth="1"/>
    <col min="15621" max="15621" width="17" style="16" customWidth="1"/>
    <col min="15622" max="15622" width="19.25" style="16" customWidth="1"/>
    <col min="15623" max="15872" width="9" style="16"/>
    <col min="15873" max="15873" width="47.875" style="16" customWidth="1"/>
    <col min="15874" max="15874" width="3.5" style="16" customWidth="1"/>
    <col min="15875" max="15875" width="4.5" style="16" customWidth="1"/>
    <col min="15876" max="15876" width="17.125" style="16" customWidth="1"/>
    <col min="15877" max="15877" width="17" style="16" customWidth="1"/>
    <col min="15878" max="15878" width="19.25" style="16" customWidth="1"/>
    <col min="15879" max="16128" width="9" style="16"/>
    <col min="16129" max="16129" width="47.875" style="16" customWidth="1"/>
    <col min="16130" max="16130" width="3.5" style="16" customWidth="1"/>
    <col min="16131" max="16131" width="4.5" style="16" customWidth="1"/>
    <col min="16132" max="16132" width="17.125" style="16" customWidth="1"/>
    <col min="16133" max="16133" width="17" style="16" customWidth="1"/>
    <col min="16134" max="16134" width="19.25" style="16" customWidth="1"/>
    <col min="16135" max="16384" width="9" style="16"/>
  </cols>
  <sheetData>
    <row r="1" spans="1:6" ht="15.75">
      <c r="A1" s="601" t="s">
        <v>297</v>
      </c>
      <c r="B1" s="601"/>
      <c r="C1" s="601"/>
      <c r="D1" s="602" t="s">
        <v>298</v>
      </c>
      <c r="E1" s="602"/>
    </row>
    <row r="2" spans="1:6" ht="15.75">
      <c r="A2" s="206" t="s">
        <v>299</v>
      </c>
      <c r="B2" s="207"/>
      <c r="C2" s="207"/>
      <c r="D2" s="612" t="s">
        <v>586</v>
      </c>
      <c r="E2" s="602"/>
    </row>
    <row r="3" spans="1:6" ht="15.75">
      <c r="A3" s="206" t="s">
        <v>300</v>
      </c>
      <c r="B3" s="207"/>
      <c r="C3" s="207"/>
      <c r="D3" s="602" t="s">
        <v>301</v>
      </c>
      <c r="E3" s="602"/>
    </row>
    <row r="4" spans="1:6" s="208" customFormat="1" ht="18.75" customHeight="1">
      <c r="A4" s="603" t="s">
        <v>302</v>
      </c>
      <c r="B4" s="603"/>
      <c r="C4" s="603"/>
      <c r="D4" s="603"/>
      <c r="E4" s="603"/>
    </row>
    <row r="5" spans="1:6" ht="15.75" thickBot="1">
      <c r="A5" s="5"/>
    </row>
    <row r="6" spans="1:6" s="28" customFormat="1" ht="18.75">
      <c r="A6" s="210" t="s">
        <v>10</v>
      </c>
      <c r="B6" s="211" t="s">
        <v>303</v>
      </c>
      <c r="C6" s="211" t="s">
        <v>81</v>
      </c>
      <c r="D6" s="212" t="s">
        <v>304</v>
      </c>
      <c r="E6" s="212" t="s">
        <v>304</v>
      </c>
    </row>
    <row r="7" spans="1:6" s="28" customFormat="1" ht="15.75">
      <c r="A7" s="213"/>
      <c r="B7" s="214" t="s">
        <v>305</v>
      </c>
      <c r="C7" s="215" t="s">
        <v>18</v>
      </c>
      <c r="D7" s="216" t="s">
        <v>306</v>
      </c>
      <c r="E7" s="216" t="s">
        <v>306</v>
      </c>
    </row>
    <row r="8" spans="1:6" s="28" customFormat="1" ht="15.75">
      <c r="A8" s="213"/>
      <c r="B8" s="214" t="s">
        <v>307</v>
      </c>
      <c r="C8" s="217"/>
      <c r="D8" s="216" t="s">
        <v>308</v>
      </c>
      <c r="E8" s="216" t="s">
        <v>309</v>
      </c>
    </row>
    <row r="9" spans="1:6" s="28" customFormat="1" ht="16.5" thickBot="1">
      <c r="A9" s="218"/>
      <c r="B9" s="219"/>
      <c r="C9" s="220"/>
      <c r="D9" s="221" t="s">
        <v>310</v>
      </c>
      <c r="E9" s="221" t="s">
        <v>310</v>
      </c>
    </row>
    <row r="10" spans="1:6" s="208" customFormat="1" ht="18">
      <c r="A10" s="222" t="s">
        <v>311</v>
      </c>
      <c r="B10" s="223"/>
      <c r="C10" s="224"/>
      <c r="D10" s="225"/>
      <c r="E10" s="225"/>
    </row>
    <row r="11" spans="1:6" s="208" customFormat="1" ht="18">
      <c r="A11" s="226" t="s">
        <v>312</v>
      </c>
      <c r="B11" s="227" t="s">
        <v>20</v>
      </c>
      <c r="C11" s="228" t="s">
        <v>24</v>
      </c>
      <c r="D11" s="613">
        <v>1160720033618</v>
      </c>
      <c r="E11" s="613">
        <v>1615203458896</v>
      </c>
      <c r="F11" s="229"/>
    </row>
    <row r="12" spans="1:6" s="208" customFormat="1" ht="18">
      <c r="A12" s="226" t="s">
        <v>313</v>
      </c>
      <c r="B12" s="227" t="s">
        <v>23</v>
      </c>
      <c r="C12" s="228" t="s">
        <v>24</v>
      </c>
      <c r="D12" s="614">
        <v>-1166594021556</v>
      </c>
      <c r="E12" s="614">
        <v>-1724173441115</v>
      </c>
      <c r="F12" s="230"/>
    </row>
    <row r="13" spans="1:6" s="208" customFormat="1" ht="18">
      <c r="A13" s="226" t="s">
        <v>314</v>
      </c>
      <c r="B13" s="227" t="s">
        <v>315</v>
      </c>
      <c r="C13" s="228" t="s">
        <v>24</v>
      </c>
      <c r="D13" s="614">
        <v>-19972754325</v>
      </c>
      <c r="E13" s="614">
        <v>-19156957402</v>
      </c>
      <c r="F13" s="230"/>
    </row>
    <row r="14" spans="1:6" s="208" customFormat="1" ht="18">
      <c r="A14" s="226" t="s">
        <v>316</v>
      </c>
      <c r="B14" s="227" t="s">
        <v>317</v>
      </c>
      <c r="C14" s="228" t="s">
        <v>24</v>
      </c>
      <c r="D14" s="614">
        <v>-25987023503</v>
      </c>
      <c r="E14" s="614">
        <v>-8887839029</v>
      </c>
    </row>
    <row r="15" spans="1:6" s="208" customFormat="1" ht="18">
      <c r="A15" s="226" t="s">
        <v>318</v>
      </c>
      <c r="B15" s="227" t="s">
        <v>319</v>
      </c>
      <c r="C15" s="228" t="s">
        <v>24</v>
      </c>
      <c r="D15" s="614">
        <v>0</v>
      </c>
      <c r="E15" s="614">
        <v>-43152917</v>
      </c>
    </row>
    <row r="16" spans="1:6" s="208" customFormat="1" ht="18">
      <c r="A16" s="226" t="s">
        <v>320</v>
      </c>
      <c r="B16" s="227" t="s">
        <v>321</v>
      </c>
      <c r="C16" s="228" t="s">
        <v>24</v>
      </c>
      <c r="D16" s="613">
        <v>94147039693</v>
      </c>
      <c r="E16" s="613">
        <v>71720905814</v>
      </c>
      <c r="F16" s="229"/>
    </row>
    <row r="17" spans="1:6" s="208" customFormat="1" ht="18">
      <c r="A17" s="226" t="s">
        <v>322</v>
      </c>
      <c r="B17" s="227" t="s">
        <v>323</v>
      </c>
      <c r="C17" s="228" t="s">
        <v>24</v>
      </c>
      <c r="D17" s="614">
        <v>-47064107300</v>
      </c>
      <c r="E17" s="614">
        <v>-101818035736</v>
      </c>
      <c r="F17" s="230"/>
    </row>
    <row r="18" spans="1:6" s="208" customFormat="1" ht="18">
      <c r="A18" s="231" t="s">
        <v>324</v>
      </c>
      <c r="B18" s="232" t="s">
        <v>31</v>
      </c>
      <c r="C18" s="232" t="s">
        <v>24</v>
      </c>
      <c r="D18" s="233">
        <v>-4750833373</v>
      </c>
      <c r="E18" s="233">
        <f>SUM(E11:E17)</f>
        <v>-167155061489</v>
      </c>
      <c r="F18" s="230"/>
    </row>
    <row r="19" spans="1:6" s="208" customFormat="1" ht="18">
      <c r="A19" s="231" t="s">
        <v>325</v>
      </c>
      <c r="B19" s="232"/>
      <c r="C19" s="232"/>
      <c r="D19" s="613"/>
      <c r="E19" s="613"/>
      <c r="F19" s="230"/>
    </row>
    <row r="20" spans="1:6" s="208" customFormat="1" ht="18">
      <c r="A20" s="234" t="s">
        <v>326</v>
      </c>
      <c r="B20" s="227" t="s">
        <v>33</v>
      </c>
      <c r="C20" s="227" t="s">
        <v>24</v>
      </c>
      <c r="D20" s="614">
        <v>-7205254168</v>
      </c>
      <c r="E20" s="614">
        <v>-18266056742</v>
      </c>
      <c r="F20" s="229"/>
    </row>
    <row r="21" spans="1:6" s="208" customFormat="1" ht="18">
      <c r="A21" s="234" t="s">
        <v>327</v>
      </c>
      <c r="B21" s="227" t="s">
        <v>36</v>
      </c>
      <c r="C21" s="227" t="s">
        <v>24</v>
      </c>
      <c r="D21" s="614">
        <v>304695455</v>
      </c>
      <c r="E21" s="614">
        <v>70909090</v>
      </c>
    </row>
    <row r="22" spans="1:6" s="208" customFormat="1" ht="18">
      <c r="A22" s="235" t="s">
        <v>328</v>
      </c>
      <c r="B22" s="227" t="s">
        <v>39</v>
      </c>
      <c r="C22" s="227" t="s">
        <v>24</v>
      </c>
      <c r="D22" s="614">
        <v>-21380000000</v>
      </c>
      <c r="E22" s="614">
        <v>-78087000000</v>
      </c>
    </row>
    <row r="23" spans="1:6" s="208" customFormat="1" ht="18">
      <c r="A23" s="234" t="s">
        <v>329</v>
      </c>
      <c r="B23" s="227" t="s">
        <v>41</v>
      </c>
      <c r="C23" s="227" t="s">
        <v>24</v>
      </c>
      <c r="D23" s="614">
        <v>0</v>
      </c>
      <c r="E23" s="614">
        <v>78371600000</v>
      </c>
    </row>
    <row r="24" spans="1:6" s="208" customFormat="1" ht="18">
      <c r="A24" s="226" t="s">
        <v>330</v>
      </c>
      <c r="B24" s="227" t="s">
        <v>43</v>
      </c>
      <c r="C24" s="227" t="s">
        <v>24</v>
      </c>
      <c r="D24" s="614">
        <v>0</v>
      </c>
      <c r="E24" s="614">
        <v>0</v>
      </c>
    </row>
    <row r="25" spans="1:6" s="208" customFormat="1" ht="18">
      <c r="A25" s="226" t="s">
        <v>331</v>
      </c>
      <c r="B25" s="227" t="s">
        <v>332</v>
      </c>
      <c r="C25" s="227" t="s">
        <v>24</v>
      </c>
      <c r="D25" s="614">
        <v>0</v>
      </c>
      <c r="E25" s="614">
        <v>0</v>
      </c>
    </row>
    <row r="26" spans="1:6" s="208" customFormat="1" ht="18">
      <c r="A26" s="226" t="s">
        <v>333</v>
      </c>
      <c r="B26" s="227" t="s">
        <v>334</v>
      </c>
      <c r="C26" s="227" t="s">
        <v>24</v>
      </c>
      <c r="D26" s="614">
        <v>14350839120</v>
      </c>
      <c r="E26" s="614">
        <v>28126921068</v>
      </c>
      <c r="F26" s="230"/>
    </row>
    <row r="27" spans="1:6" s="208" customFormat="1" ht="18">
      <c r="A27" s="231" t="s">
        <v>335</v>
      </c>
      <c r="B27" s="232" t="s">
        <v>45</v>
      </c>
      <c r="C27" s="232" t="s">
        <v>24</v>
      </c>
      <c r="D27" s="236">
        <v>-13929719593</v>
      </c>
      <c r="E27" s="236">
        <f>SUM(E20:E26)</f>
        <v>10216373416</v>
      </c>
      <c r="F27" s="237"/>
    </row>
    <row r="28" spans="1:6" s="208" customFormat="1" ht="18">
      <c r="A28" s="231" t="s">
        <v>336</v>
      </c>
      <c r="B28" s="232"/>
      <c r="C28" s="232"/>
      <c r="D28" s="614"/>
      <c r="E28" s="614"/>
      <c r="F28" s="230"/>
    </row>
    <row r="29" spans="1:6" s="208" customFormat="1" ht="18">
      <c r="A29" s="234" t="s">
        <v>337</v>
      </c>
      <c r="B29" s="227" t="s">
        <v>47</v>
      </c>
      <c r="C29" s="227" t="s">
        <v>24</v>
      </c>
      <c r="D29" s="614">
        <v>0</v>
      </c>
      <c r="E29" s="614">
        <v>0</v>
      </c>
      <c r="F29" s="230"/>
    </row>
    <row r="30" spans="1:6" s="208" customFormat="1" ht="18">
      <c r="A30" s="234" t="s">
        <v>338</v>
      </c>
      <c r="B30" s="227" t="s">
        <v>49</v>
      </c>
      <c r="C30" s="227" t="s">
        <v>24</v>
      </c>
      <c r="D30" s="614">
        <v>0</v>
      </c>
      <c r="E30" s="614">
        <v>0</v>
      </c>
      <c r="F30" s="230"/>
    </row>
    <row r="31" spans="1:6" s="208" customFormat="1" ht="18">
      <c r="A31" s="226" t="s">
        <v>339</v>
      </c>
      <c r="B31" s="227" t="s">
        <v>340</v>
      </c>
      <c r="C31" s="227" t="s">
        <v>24</v>
      </c>
      <c r="D31" s="614">
        <v>1135081841489</v>
      </c>
      <c r="E31" s="614">
        <v>1579782076955</v>
      </c>
      <c r="F31" s="230"/>
    </row>
    <row r="32" spans="1:6" s="208" customFormat="1" ht="18">
      <c r="A32" s="226" t="s">
        <v>341</v>
      </c>
      <c r="B32" s="227" t="s">
        <v>342</v>
      </c>
      <c r="C32" s="227" t="s">
        <v>24</v>
      </c>
      <c r="D32" s="614">
        <v>-1156710554560</v>
      </c>
      <c r="E32" s="614">
        <v>-1448968401614</v>
      </c>
      <c r="F32" s="230"/>
    </row>
    <row r="33" spans="1:6" s="208" customFormat="1" ht="18">
      <c r="A33" s="226" t="s">
        <v>343</v>
      </c>
      <c r="B33" s="227" t="s">
        <v>344</v>
      </c>
      <c r="C33" s="227" t="s">
        <v>24</v>
      </c>
      <c r="D33" s="614">
        <v>0</v>
      </c>
      <c r="E33" s="614">
        <v>0</v>
      </c>
      <c r="F33" s="230"/>
    </row>
    <row r="34" spans="1:6" s="208" customFormat="1" ht="18">
      <c r="A34" s="226" t="s">
        <v>345</v>
      </c>
      <c r="B34" s="227" t="s">
        <v>346</v>
      </c>
      <c r="C34" s="227" t="s">
        <v>24</v>
      </c>
      <c r="D34" s="614">
        <v>-6819835</v>
      </c>
      <c r="E34" s="614">
        <v>-7095817900</v>
      </c>
      <c r="F34" s="230"/>
    </row>
    <row r="35" spans="1:6" s="208" customFormat="1" ht="18">
      <c r="A35" s="231" t="s">
        <v>347</v>
      </c>
      <c r="B35" s="232" t="s">
        <v>51</v>
      </c>
      <c r="C35" s="232" t="s">
        <v>24</v>
      </c>
      <c r="D35" s="233">
        <v>-21635532906</v>
      </c>
      <c r="E35" s="233">
        <f>SUM(E29:E34)</f>
        <v>123717857441</v>
      </c>
      <c r="F35" s="230"/>
    </row>
    <row r="36" spans="1:6" s="208" customFormat="1" ht="18">
      <c r="A36" s="231" t="s">
        <v>348</v>
      </c>
      <c r="B36" s="232" t="s">
        <v>55</v>
      </c>
      <c r="C36" s="232" t="s">
        <v>24</v>
      </c>
      <c r="D36" s="233">
        <v>-40316085872</v>
      </c>
      <c r="E36" s="233">
        <f>E35+E27+E18</f>
        <v>-33220830632</v>
      </c>
    </row>
    <row r="37" spans="1:6" s="208" customFormat="1" ht="18">
      <c r="A37" s="231" t="s">
        <v>349</v>
      </c>
      <c r="B37" s="232" t="s">
        <v>62</v>
      </c>
      <c r="C37" s="232" t="s">
        <v>24</v>
      </c>
      <c r="D37" s="238">
        <v>64314277690</v>
      </c>
      <c r="E37" s="238">
        <v>102568408772</v>
      </c>
    </row>
    <row r="38" spans="1:6" s="208" customFormat="1" ht="18">
      <c r="A38" s="239" t="s">
        <v>350</v>
      </c>
      <c r="B38" s="232" t="s">
        <v>351</v>
      </c>
      <c r="C38" s="232" t="s">
        <v>24</v>
      </c>
      <c r="D38" s="236">
        <v>283224177</v>
      </c>
      <c r="E38" s="236">
        <v>186712965</v>
      </c>
    </row>
    <row r="39" spans="1:6" s="208" customFormat="1" ht="18.75" thickBot="1">
      <c r="A39" s="240" t="s">
        <v>352</v>
      </c>
      <c r="B39" s="241" t="s">
        <v>68</v>
      </c>
      <c r="C39" s="242" t="s">
        <v>353</v>
      </c>
      <c r="D39" s="243">
        <v>24281415995</v>
      </c>
      <c r="E39" s="243">
        <f>E36+E37+E38</f>
        <v>69534291105</v>
      </c>
    </row>
    <row r="40" spans="1:6">
      <c r="A40" s="244"/>
      <c r="B40" s="244"/>
      <c r="C40" s="244"/>
      <c r="D40" s="245"/>
      <c r="E40" s="245"/>
    </row>
    <row r="41" spans="1:6" ht="15">
      <c r="A41" s="5"/>
      <c r="B41" s="246"/>
      <c r="C41" s="247"/>
      <c r="D41" s="246" t="s">
        <v>354</v>
      </c>
      <c r="E41" s="4"/>
    </row>
    <row r="42" spans="1:6" s="251" customFormat="1" ht="17.25">
      <c r="A42" s="248" t="s">
        <v>355</v>
      </c>
      <c r="B42" s="249"/>
      <c r="C42" s="250"/>
      <c r="D42" s="250" t="s">
        <v>356</v>
      </c>
      <c r="E42" s="250"/>
    </row>
    <row r="43" spans="1:6" ht="15">
      <c r="A43" s="5"/>
      <c r="B43" s="79"/>
      <c r="C43" s="5"/>
      <c r="D43" s="4"/>
      <c r="E43" s="4"/>
    </row>
    <row r="44" spans="1:6" ht="15">
      <c r="A44" s="5"/>
      <c r="B44" s="79"/>
      <c r="C44" s="5"/>
      <c r="D44" s="4"/>
      <c r="E44" s="4"/>
    </row>
    <row r="45" spans="1:6" ht="15">
      <c r="A45" s="5"/>
      <c r="B45" s="79"/>
      <c r="C45" s="5"/>
      <c r="D45" s="4"/>
      <c r="E45" s="4"/>
    </row>
    <row r="46" spans="1:6" ht="15">
      <c r="A46" s="5"/>
      <c r="B46" s="79"/>
      <c r="C46" s="5"/>
      <c r="D46" s="4"/>
      <c r="E46" s="4"/>
    </row>
    <row r="47" spans="1:6" ht="15">
      <c r="A47" s="5"/>
      <c r="B47" s="79"/>
      <c r="C47" s="5"/>
      <c r="D47" s="4"/>
      <c r="E47" s="4"/>
    </row>
    <row r="48" spans="1:6" s="28" customFormat="1" ht="15.75">
      <c r="A48" s="28" t="s">
        <v>357</v>
      </c>
      <c r="B48" s="252"/>
      <c r="D48" s="253"/>
      <c r="E48" s="253"/>
    </row>
  </sheetData>
  <mergeCells count="5">
    <mergeCell ref="A1:C1"/>
    <mergeCell ref="D1:E1"/>
    <mergeCell ref="D2:E2"/>
    <mergeCell ref="D3:E3"/>
    <mergeCell ref="A4:E4"/>
  </mergeCells>
  <pageMargins left="0.5" right="0.25" top="0.5" bottom="0.25" header="0.5" footer="0.2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O469"/>
  <sheetViews>
    <sheetView showGridLines="0" topLeftCell="A439" workbookViewId="0">
      <selection activeCell="G288" sqref="G288"/>
    </sheetView>
  </sheetViews>
  <sheetFormatPr defaultRowHeight="15"/>
  <cols>
    <col min="1" max="1" width="29.75" style="261" customWidth="1"/>
    <col min="2" max="2" width="0.125" style="255" customWidth="1"/>
    <col min="3" max="3" width="14.75" style="256" customWidth="1"/>
    <col min="4" max="4" width="7.875" style="257" customWidth="1"/>
    <col min="5" max="5" width="15.625" style="258" customWidth="1"/>
    <col min="6" max="6" width="7.5" style="259" customWidth="1"/>
    <col min="7" max="7" width="15.875" style="260" customWidth="1"/>
    <col min="8" max="11" width="9" style="262"/>
    <col min="12" max="15" width="9" style="263"/>
    <col min="16" max="249" width="9" style="255"/>
    <col min="250" max="250" width="29.75" style="255" customWidth="1"/>
    <col min="251" max="251" width="0.125" style="255" customWidth="1"/>
    <col min="252" max="252" width="14.75" style="255" customWidth="1"/>
    <col min="253" max="253" width="7.875" style="255" customWidth="1"/>
    <col min="254" max="254" width="15.625" style="255" customWidth="1"/>
    <col min="255" max="255" width="7.5" style="255" customWidth="1"/>
    <col min="256" max="256" width="15.875" style="255" customWidth="1"/>
    <col min="257" max="257" width="17.375" style="255" customWidth="1"/>
    <col min="258" max="258" width="13.75" style="255" customWidth="1"/>
    <col min="259" max="259" width="13.25" style="255" customWidth="1"/>
    <col min="260" max="260" width="14.625" style="255" customWidth="1"/>
    <col min="261" max="261" width="14.75" style="255" customWidth="1"/>
    <col min="262" max="262" width="14.375" style="255" customWidth="1"/>
    <col min="263" max="263" width="20.125" style="255" customWidth="1"/>
    <col min="264" max="505" width="9" style="255"/>
    <col min="506" max="506" width="29.75" style="255" customWidth="1"/>
    <col min="507" max="507" width="0.125" style="255" customWidth="1"/>
    <col min="508" max="508" width="14.75" style="255" customWidth="1"/>
    <col min="509" max="509" width="7.875" style="255" customWidth="1"/>
    <col min="510" max="510" width="15.625" style="255" customWidth="1"/>
    <col min="511" max="511" width="7.5" style="255" customWidth="1"/>
    <col min="512" max="512" width="15.875" style="255" customWidth="1"/>
    <col min="513" max="513" width="17.375" style="255" customWidth="1"/>
    <col min="514" max="514" width="13.75" style="255" customWidth="1"/>
    <col min="515" max="515" width="13.25" style="255" customWidth="1"/>
    <col min="516" max="516" width="14.625" style="255" customWidth="1"/>
    <col min="517" max="517" width="14.75" style="255" customWidth="1"/>
    <col min="518" max="518" width="14.375" style="255" customWidth="1"/>
    <col min="519" max="519" width="20.125" style="255" customWidth="1"/>
    <col min="520" max="761" width="9" style="255"/>
    <col min="762" max="762" width="29.75" style="255" customWidth="1"/>
    <col min="763" max="763" width="0.125" style="255" customWidth="1"/>
    <col min="764" max="764" width="14.75" style="255" customWidth="1"/>
    <col min="765" max="765" width="7.875" style="255" customWidth="1"/>
    <col min="766" max="766" width="15.625" style="255" customWidth="1"/>
    <col min="767" max="767" width="7.5" style="255" customWidth="1"/>
    <col min="768" max="768" width="15.875" style="255" customWidth="1"/>
    <col min="769" max="769" width="17.375" style="255" customWidth="1"/>
    <col min="770" max="770" width="13.75" style="255" customWidth="1"/>
    <col min="771" max="771" width="13.25" style="255" customWidth="1"/>
    <col min="772" max="772" width="14.625" style="255" customWidth="1"/>
    <col min="773" max="773" width="14.75" style="255" customWidth="1"/>
    <col min="774" max="774" width="14.375" style="255" customWidth="1"/>
    <col min="775" max="775" width="20.125" style="255" customWidth="1"/>
    <col min="776" max="1017" width="9" style="255"/>
    <col min="1018" max="1018" width="29.75" style="255" customWidth="1"/>
    <col min="1019" max="1019" width="0.125" style="255" customWidth="1"/>
    <col min="1020" max="1020" width="14.75" style="255" customWidth="1"/>
    <col min="1021" max="1021" width="7.875" style="255" customWidth="1"/>
    <col min="1022" max="1022" width="15.625" style="255" customWidth="1"/>
    <col min="1023" max="1023" width="7.5" style="255" customWidth="1"/>
    <col min="1024" max="1024" width="15.875" style="255" customWidth="1"/>
    <col min="1025" max="1025" width="17.375" style="255" customWidth="1"/>
    <col min="1026" max="1026" width="13.75" style="255" customWidth="1"/>
    <col min="1027" max="1027" width="13.25" style="255" customWidth="1"/>
    <col min="1028" max="1028" width="14.625" style="255" customWidth="1"/>
    <col min="1029" max="1029" width="14.75" style="255" customWidth="1"/>
    <col min="1030" max="1030" width="14.375" style="255" customWidth="1"/>
    <col min="1031" max="1031" width="20.125" style="255" customWidth="1"/>
    <col min="1032" max="1273" width="9" style="255"/>
    <col min="1274" max="1274" width="29.75" style="255" customWidth="1"/>
    <col min="1275" max="1275" width="0.125" style="255" customWidth="1"/>
    <col min="1276" max="1276" width="14.75" style="255" customWidth="1"/>
    <col min="1277" max="1277" width="7.875" style="255" customWidth="1"/>
    <col min="1278" max="1278" width="15.625" style="255" customWidth="1"/>
    <col min="1279" max="1279" width="7.5" style="255" customWidth="1"/>
    <col min="1280" max="1280" width="15.875" style="255" customWidth="1"/>
    <col min="1281" max="1281" width="17.375" style="255" customWidth="1"/>
    <col min="1282" max="1282" width="13.75" style="255" customWidth="1"/>
    <col min="1283" max="1283" width="13.25" style="255" customWidth="1"/>
    <col min="1284" max="1284" width="14.625" style="255" customWidth="1"/>
    <col min="1285" max="1285" width="14.75" style="255" customWidth="1"/>
    <col min="1286" max="1286" width="14.375" style="255" customWidth="1"/>
    <col min="1287" max="1287" width="20.125" style="255" customWidth="1"/>
    <col min="1288" max="1529" width="9" style="255"/>
    <col min="1530" max="1530" width="29.75" style="255" customWidth="1"/>
    <col min="1531" max="1531" width="0.125" style="255" customWidth="1"/>
    <col min="1532" max="1532" width="14.75" style="255" customWidth="1"/>
    <col min="1533" max="1533" width="7.875" style="255" customWidth="1"/>
    <col min="1534" max="1534" width="15.625" style="255" customWidth="1"/>
    <col min="1535" max="1535" width="7.5" style="255" customWidth="1"/>
    <col min="1536" max="1536" width="15.875" style="255" customWidth="1"/>
    <col min="1537" max="1537" width="17.375" style="255" customWidth="1"/>
    <col min="1538" max="1538" width="13.75" style="255" customWidth="1"/>
    <col min="1539" max="1539" width="13.25" style="255" customWidth="1"/>
    <col min="1540" max="1540" width="14.625" style="255" customWidth="1"/>
    <col min="1541" max="1541" width="14.75" style="255" customWidth="1"/>
    <col min="1542" max="1542" width="14.375" style="255" customWidth="1"/>
    <col min="1543" max="1543" width="20.125" style="255" customWidth="1"/>
    <col min="1544" max="1785" width="9" style="255"/>
    <col min="1786" max="1786" width="29.75" style="255" customWidth="1"/>
    <col min="1787" max="1787" width="0.125" style="255" customWidth="1"/>
    <col min="1788" max="1788" width="14.75" style="255" customWidth="1"/>
    <col min="1789" max="1789" width="7.875" style="255" customWidth="1"/>
    <col min="1790" max="1790" width="15.625" style="255" customWidth="1"/>
    <col min="1791" max="1791" width="7.5" style="255" customWidth="1"/>
    <col min="1792" max="1792" width="15.875" style="255" customWidth="1"/>
    <col min="1793" max="1793" width="17.375" style="255" customWidth="1"/>
    <col min="1794" max="1794" width="13.75" style="255" customWidth="1"/>
    <col min="1795" max="1795" width="13.25" style="255" customWidth="1"/>
    <col min="1796" max="1796" width="14.625" style="255" customWidth="1"/>
    <col min="1797" max="1797" width="14.75" style="255" customWidth="1"/>
    <col min="1798" max="1798" width="14.375" style="255" customWidth="1"/>
    <col min="1799" max="1799" width="20.125" style="255" customWidth="1"/>
    <col min="1800" max="2041" width="9" style="255"/>
    <col min="2042" max="2042" width="29.75" style="255" customWidth="1"/>
    <col min="2043" max="2043" width="0.125" style="255" customWidth="1"/>
    <col min="2044" max="2044" width="14.75" style="255" customWidth="1"/>
    <col min="2045" max="2045" width="7.875" style="255" customWidth="1"/>
    <col min="2046" max="2046" width="15.625" style="255" customWidth="1"/>
    <col min="2047" max="2047" width="7.5" style="255" customWidth="1"/>
    <col min="2048" max="2048" width="15.875" style="255" customWidth="1"/>
    <col min="2049" max="2049" width="17.375" style="255" customWidth="1"/>
    <col min="2050" max="2050" width="13.75" style="255" customWidth="1"/>
    <col min="2051" max="2051" width="13.25" style="255" customWidth="1"/>
    <col min="2052" max="2052" width="14.625" style="255" customWidth="1"/>
    <col min="2053" max="2053" width="14.75" style="255" customWidth="1"/>
    <col min="2054" max="2054" width="14.375" style="255" customWidth="1"/>
    <col min="2055" max="2055" width="20.125" style="255" customWidth="1"/>
    <col min="2056" max="2297" width="9" style="255"/>
    <col min="2298" max="2298" width="29.75" style="255" customWidth="1"/>
    <col min="2299" max="2299" width="0.125" style="255" customWidth="1"/>
    <col min="2300" max="2300" width="14.75" style="255" customWidth="1"/>
    <col min="2301" max="2301" width="7.875" style="255" customWidth="1"/>
    <col min="2302" max="2302" width="15.625" style="255" customWidth="1"/>
    <col min="2303" max="2303" width="7.5" style="255" customWidth="1"/>
    <col min="2304" max="2304" width="15.875" style="255" customWidth="1"/>
    <col min="2305" max="2305" width="17.375" style="255" customWidth="1"/>
    <col min="2306" max="2306" width="13.75" style="255" customWidth="1"/>
    <col min="2307" max="2307" width="13.25" style="255" customWidth="1"/>
    <col min="2308" max="2308" width="14.625" style="255" customWidth="1"/>
    <col min="2309" max="2309" width="14.75" style="255" customWidth="1"/>
    <col min="2310" max="2310" width="14.375" style="255" customWidth="1"/>
    <col min="2311" max="2311" width="20.125" style="255" customWidth="1"/>
    <col min="2312" max="2553" width="9" style="255"/>
    <col min="2554" max="2554" width="29.75" style="255" customWidth="1"/>
    <col min="2555" max="2555" width="0.125" style="255" customWidth="1"/>
    <col min="2556" max="2556" width="14.75" style="255" customWidth="1"/>
    <col min="2557" max="2557" width="7.875" style="255" customWidth="1"/>
    <col min="2558" max="2558" width="15.625" style="255" customWidth="1"/>
    <col min="2559" max="2559" width="7.5" style="255" customWidth="1"/>
    <col min="2560" max="2560" width="15.875" style="255" customWidth="1"/>
    <col min="2561" max="2561" width="17.375" style="255" customWidth="1"/>
    <col min="2562" max="2562" width="13.75" style="255" customWidth="1"/>
    <col min="2563" max="2563" width="13.25" style="255" customWidth="1"/>
    <col min="2564" max="2564" width="14.625" style="255" customWidth="1"/>
    <col min="2565" max="2565" width="14.75" style="255" customWidth="1"/>
    <col min="2566" max="2566" width="14.375" style="255" customWidth="1"/>
    <col min="2567" max="2567" width="20.125" style="255" customWidth="1"/>
    <col min="2568" max="2809" width="9" style="255"/>
    <col min="2810" max="2810" width="29.75" style="255" customWidth="1"/>
    <col min="2811" max="2811" width="0.125" style="255" customWidth="1"/>
    <col min="2812" max="2812" width="14.75" style="255" customWidth="1"/>
    <col min="2813" max="2813" width="7.875" style="255" customWidth="1"/>
    <col min="2814" max="2814" width="15.625" style="255" customWidth="1"/>
    <col min="2815" max="2815" width="7.5" style="255" customWidth="1"/>
    <col min="2816" max="2816" width="15.875" style="255" customWidth="1"/>
    <col min="2817" max="2817" width="17.375" style="255" customWidth="1"/>
    <col min="2818" max="2818" width="13.75" style="255" customWidth="1"/>
    <col min="2819" max="2819" width="13.25" style="255" customWidth="1"/>
    <col min="2820" max="2820" width="14.625" style="255" customWidth="1"/>
    <col min="2821" max="2821" width="14.75" style="255" customWidth="1"/>
    <col min="2822" max="2822" width="14.375" style="255" customWidth="1"/>
    <col min="2823" max="2823" width="20.125" style="255" customWidth="1"/>
    <col min="2824" max="3065" width="9" style="255"/>
    <col min="3066" max="3066" width="29.75" style="255" customWidth="1"/>
    <col min="3067" max="3067" width="0.125" style="255" customWidth="1"/>
    <col min="3068" max="3068" width="14.75" style="255" customWidth="1"/>
    <col min="3069" max="3069" width="7.875" style="255" customWidth="1"/>
    <col min="3070" max="3070" width="15.625" style="255" customWidth="1"/>
    <col min="3071" max="3071" width="7.5" style="255" customWidth="1"/>
    <col min="3072" max="3072" width="15.875" style="255" customWidth="1"/>
    <col min="3073" max="3073" width="17.375" style="255" customWidth="1"/>
    <col min="3074" max="3074" width="13.75" style="255" customWidth="1"/>
    <col min="3075" max="3075" width="13.25" style="255" customWidth="1"/>
    <col min="3076" max="3076" width="14.625" style="255" customWidth="1"/>
    <col min="3077" max="3077" width="14.75" style="255" customWidth="1"/>
    <col min="3078" max="3078" width="14.375" style="255" customWidth="1"/>
    <col min="3079" max="3079" width="20.125" style="255" customWidth="1"/>
    <col min="3080" max="3321" width="9" style="255"/>
    <col min="3322" max="3322" width="29.75" style="255" customWidth="1"/>
    <col min="3323" max="3323" width="0.125" style="255" customWidth="1"/>
    <col min="3324" max="3324" width="14.75" style="255" customWidth="1"/>
    <col min="3325" max="3325" width="7.875" style="255" customWidth="1"/>
    <col min="3326" max="3326" width="15.625" style="255" customWidth="1"/>
    <col min="3327" max="3327" width="7.5" style="255" customWidth="1"/>
    <col min="3328" max="3328" width="15.875" style="255" customWidth="1"/>
    <col min="3329" max="3329" width="17.375" style="255" customWidth="1"/>
    <col min="3330" max="3330" width="13.75" style="255" customWidth="1"/>
    <col min="3331" max="3331" width="13.25" style="255" customWidth="1"/>
    <col min="3332" max="3332" width="14.625" style="255" customWidth="1"/>
    <col min="3333" max="3333" width="14.75" style="255" customWidth="1"/>
    <col min="3334" max="3334" width="14.375" style="255" customWidth="1"/>
    <col min="3335" max="3335" width="20.125" style="255" customWidth="1"/>
    <col min="3336" max="3577" width="9" style="255"/>
    <col min="3578" max="3578" width="29.75" style="255" customWidth="1"/>
    <col min="3579" max="3579" width="0.125" style="255" customWidth="1"/>
    <col min="3580" max="3580" width="14.75" style="255" customWidth="1"/>
    <col min="3581" max="3581" width="7.875" style="255" customWidth="1"/>
    <col min="3582" max="3582" width="15.625" style="255" customWidth="1"/>
    <col min="3583" max="3583" width="7.5" style="255" customWidth="1"/>
    <col min="3584" max="3584" width="15.875" style="255" customWidth="1"/>
    <col min="3585" max="3585" width="17.375" style="255" customWidth="1"/>
    <col min="3586" max="3586" width="13.75" style="255" customWidth="1"/>
    <col min="3587" max="3587" width="13.25" style="255" customWidth="1"/>
    <col min="3588" max="3588" width="14.625" style="255" customWidth="1"/>
    <col min="3589" max="3589" width="14.75" style="255" customWidth="1"/>
    <col min="3590" max="3590" width="14.375" style="255" customWidth="1"/>
    <col min="3591" max="3591" width="20.125" style="255" customWidth="1"/>
    <col min="3592" max="3833" width="9" style="255"/>
    <col min="3834" max="3834" width="29.75" style="255" customWidth="1"/>
    <col min="3835" max="3835" width="0.125" style="255" customWidth="1"/>
    <col min="3836" max="3836" width="14.75" style="255" customWidth="1"/>
    <col min="3837" max="3837" width="7.875" style="255" customWidth="1"/>
    <col min="3838" max="3838" width="15.625" style="255" customWidth="1"/>
    <col min="3839" max="3839" width="7.5" style="255" customWidth="1"/>
    <col min="3840" max="3840" width="15.875" style="255" customWidth="1"/>
    <col min="3841" max="3841" width="17.375" style="255" customWidth="1"/>
    <col min="3842" max="3842" width="13.75" style="255" customWidth="1"/>
    <col min="3843" max="3843" width="13.25" style="255" customWidth="1"/>
    <col min="3844" max="3844" width="14.625" style="255" customWidth="1"/>
    <col min="3845" max="3845" width="14.75" style="255" customWidth="1"/>
    <col min="3846" max="3846" width="14.375" style="255" customWidth="1"/>
    <col min="3847" max="3847" width="20.125" style="255" customWidth="1"/>
    <col min="3848" max="4089" width="9" style="255"/>
    <col min="4090" max="4090" width="29.75" style="255" customWidth="1"/>
    <col min="4091" max="4091" width="0.125" style="255" customWidth="1"/>
    <col min="4092" max="4092" width="14.75" style="255" customWidth="1"/>
    <col min="4093" max="4093" width="7.875" style="255" customWidth="1"/>
    <col min="4094" max="4094" width="15.625" style="255" customWidth="1"/>
    <col min="4095" max="4095" width="7.5" style="255" customWidth="1"/>
    <col min="4096" max="4096" width="15.875" style="255" customWidth="1"/>
    <col min="4097" max="4097" width="17.375" style="255" customWidth="1"/>
    <col min="4098" max="4098" width="13.75" style="255" customWidth="1"/>
    <col min="4099" max="4099" width="13.25" style="255" customWidth="1"/>
    <col min="4100" max="4100" width="14.625" style="255" customWidth="1"/>
    <col min="4101" max="4101" width="14.75" style="255" customWidth="1"/>
    <col min="4102" max="4102" width="14.375" style="255" customWidth="1"/>
    <col min="4103" max="4103" width="20.125" style="255" customWidth="1"/>
    <col min="4104" max="4345" width="9" style="255"/>
    <col min="4346" max="4346" width="29.75" style="255" customWidth="1"/>
    <col min="4347" max="4347" width="0.125" style="255" customWidth="1"/>
    <col min="4348" max="4348" width="14.75" style="255" customWidth="1"/>
    <col min="4349" max="4349" width="7.875" style="255" customWidth="1"/>
    <col min="4350" max="4350" width="15.625" style="255" customWidth="1"/>
    <col min="4351" max="4351" width="7.5" style="255" customWidth="1"/>
    <col min="4352" max="4352" width="15.875" style="255" customWidth="1"/>
    <col min="4353" max="4353" width="17.375" style="255" customWidth="1"/>
    <col min="4354" max="4354" width="13.75" style="255" customWidth="1"/>
    <col min="4355" max="4355" width="13.25" style="255" customWidth="1"/>
    <col min="4356" max="4356" width="14.625" style="255" customWidth="1"/>
    <col min="4357" max="4357" width="14.75" style="255" customWidth="1"/>
    <col min="4358" max="4358" width="14.375" style="255" customWidth="1"/>
    <col min="4359" max="4359" width="20.125" style="255" customWidth="1"/>
    <col min="4360" max="4601" width="9" style="255"/>
    <col min="4602" max="4602" width="29.75" style="255" customWidth="1"/>
    <col min="4603" max="4603" width="0.125" style="255" customWidth="1"/>
    <col min="4604" max="4604" width="14.75" style="255" customWidth="1"/>
    <col min="4605" max="4605" width="7.875" style="255" customWidth="1"/>
    <col min="4606" max="4606" width="15.625" style="255" customWidth="1"/>
    <col min="4607" max="4607" width="7.5" style="255" customWidth="1"/>
    <col min="4608" max="4608" width="15.875" style="255" customWidth="1"/>
    <col min="4609" max="4609" width="17.375" style="255" customWidth="1"/>
    <col min="4610" max="4610" width="13.75" style="255" customWidth="1"/>
    <col min="4611" max="4611" width="13.25" style="255" customWidth="1"/>
    <col min="4612" max="4612" width="14.625" style="255" customWidth="1"/>
    <col min="4613" max="4613" width="14.75" style="255" customWidth="1"/>
    <col min="4614" max="4614" width="14.375" style="255" customWidth="1"/>
    <col min="4615" max="4615" width="20.125" style="255" customWidth="1"/>
    <col min="4616" max="4857" width="9" style="255"/>
    <col min="4858" max="4858" width="29.75" style="255" customWidth="1"/>
    <col min="4859" max="4859" width="0.125" style="255" customWidth="1"/>
    <col min="4860" max="4860" width="14.75" style="255" customWidth="1"/>
    <col min="4861" max="4861" width="7.875" style="255" customWidth="1"/>
    <col min="4862" max="4862" width="15.625" style="255" customWidth="1"/>
    <col min="4863" max="4863" width="7.5" style="255" customWidth="1"/>
    <col min="4864" max="4864" width="15.875" style="255" customWidth="1"/>
    <col min="4865" max="4865" width="17.375" style="255" customWidth="1"/>
    <col min="4866" max="4866" width="13.75" style="255" customWidth="1"/>
    <col min="4867" max="4867" width="13.25" style="255" customWidth="1"/>
    <col min="4868" max="4868" width="14.625" style="255" customWidth="1"/>
    <col min="4869" max="4869" width="14.75" style="255" customWidth="1"/>
    <col min="4870" max="4870" width="14.375" style="255" customWidth="1"/>
    <col min="4871" max="4871" width="20.125" style="255" customWidth="1"/>
    <col min="4872" max="5113" width="9" style="255"/>
    <col min="5114" max="5114" width="29.75" style="255" customWidth="1"/>
    <col min="5115" max="5115" width="0.125" style="255" customWidth="1"/>
    <col min="5116" max="5116" width="14.75" style="255" customWidth="1"/>
    <col min="5117" max="5117" width="7.875" style="255" customWidth="1"/>
    <col min="5118" max="5118" width="15.625" style="255" customWidth="1"/>
    <col min="5119" max="5119" width="7.5" style="255" customWidth="1"/>
    <col min="5120" max="5120" width="15.875" style="255" customWidth="1"/>
    <col min="5121" max="5121" width="17.375" style="255" customWidth="1"/>
    <col min="5122" max="5122" width="13.75" style="255" customWidth="1"/>
    <col min="5123" max="5123" width="13.25" style="255" customWidth="1"/>
    <col min="5124" max="5124" width="14.625" style="255" customWidth="1"/>
    <col min="5125" max="5125" width="14.75" style="255" customWidth="1"/>
    <col min="5126" max="5126" width="14.375" style="255" customWidth="1"/>
    <col min="5127" max="5127" width="20.125" style="255" customWidth="1"/>
    <col min="5128" max="5369" width="9" style="255"/>
    <col min="5370" max="5370" width="29.75" style="255" customWidth="1"/>
    <col min="5371" max="5371" width="0.125" style="255" customWidth="1"/>
    <col min="5372" max="5372" width="14.75" style="255" customWidth="1"/>
    <col min="5373" max="5373" width="7.875" style="255" customWidth="1"/>
    <col min="5374" max="5374" width="15.625" style="255" customWidth="1"/>
    <col min="5375" max="5375" width="7.5" style="255" customWidth="1"/>
    <col min="5376" max="5376" width="15.875" style="255" customWidth="1"/>
    <col min="5377" max="5377" width="17.375" style="255" customWidth="1"/>
    <col min="5378" max="5378" width="13.75" style="255" customWidth="1"/>
    <col min="5379" max="5379" width="13.25" style="255" customWidth="1"/>
    <col min="5380" max="5380" width="14.625" style="255" customWidth="1"/>
    <col min="5381" max="5381" width="14.75" style="255" customWidth="1"/>
    <col min="5382" max="5382" width="14.375" style="255" customWidth="1"/>
    <col min="5383" max="5383" width="20.125" style="255" customWidth="1"/>
    <col min="5384" max="5625" width="9" style="255"/>
    <col min="5626" max="5626" width="29.75" style="255" customWidth="1"/>
    <col min="5627" max="5627" width="0.125" style="255" customWidth="1"/>
    <col min="5628" max="5628" width="14.75" style="255" customWidth="1"/>
    <col min="5629" max="5629" width="7.875" style="255" customWidth="1"/>
    <col min="5630" max="5630" width="15.625" style="255" customWidth="1"/>
    <col min="5631" max="5631" width="7.5" style="255" customWidth="1"/>
    <col min="5632" max="5632" width="15.875" style="255" customWidth="1"/>
    <col min="5633" max="5633" width="17.375" style="255" customWidth="1"/>
    <col min="5634" max="5634" width="13.75" style="255" customWidth="1"/>
    <col min="5635" max="5635" width="13.25" style="255" customWidth="1"/>
    <col min="5636" max="5636" width="14.625" style="255" customWidth="1"/>
    <col min="5637" max="5637" width="14.75" style="255" customWidth="1"/>
    <col min="5638" max="5638" width="14.375" style="255" customWidth="1"/>
    <col min="5639" max="5639" width="20.125" style="255" customWidth="1"/>
    <col min="5640" max="5881" width="9" style="255"/>
    <col min="5882" max="5882" width="29.75" style="255" customWidth="1"/>
    <col min="5883" max="5883" width="0.125" style="255" customWidth="1"/>
    <col min="5884" max="5884" width="14.75" style="255" customWidth="1"/>
    <col min="5885" max="5885" width="7.875" style="255" customWidth="1"/>
    <col min="5886" max="5886" width="15.625" style="255" customWidth="1"/>
    <col min="5887" max="5887" width="7.5" style="255" customWidth="1"/>
    <col min="5888" max="5888" width="15.875" style="255" customWidth="1"/>
    <col min="5889" max="5889" width="17.375" style="255" customWidth="1"/>
    <col min="5890" max="5890" width="13.75" style="255" customWidth="1"/>
    <col min="5891" max="5891" width="13.25" style="255" customWidth="1"/>
    <col min="5892" max="5892" width="14.625" style="255" customWidth="1"/>
    <col min="5893" max="5893" width="14.75" style="255" customWidth="1"/>
    <col min="5894" max="5894" width="14.375" style="255" customWidth="1"/>
    <col min="5895" max="5895" width="20.125" style="255" customWidth="1"/>
    <col min="5896" max="6137" width="9" style="255"/>
    <col min="6138" max="6138" width="29.75" style="255" customWidth="1"/>
    <col min="6139" max="6139" width="0.125" style="255" customWidth="1"/>
    <col min="6140" max="6140" width="14.75" style="255" customWidth="1"/>
    <col min="6141" max="6141" width="7.875" style="255" customWidth="1"/>
    <col min="6142" max="6142" width="15.625" style="255" customWidth="1"/>
    <col min="6143" max="6143" width="7.5" style="255" customWidth="1"/>
    <col min="6144" max="6144" width="15.875" style="255" customWidth="1"/>
    <col min="6145" max="6145" width="17.375" style="255" customWidth="1"/>
    <col min="6146" max="6146" width="13.75" style="255" customWidth="1"/>
    <col min="6147" max="6147" width="13.25" style="255" customWidth="1"/>
    <col min="6148" max="6148" width="14.625" style="255" customWidth="1"/>
    <col min="6149" max="6149" width="14.75" style="255" customWidth="1"/>
    <col min="6150" max="6150" width="14.375" style="255" customWidth="1"/>
    <col min="6151" max="6151" width="20.125" style="255" customWidth="1"/>
    <col min="6152" max="6393" width="9" style="255"/>
    <col min="6394" max="6394" width="29.75" style="255" customWidth="1"/>
    <col min="6395" max="6395" width="0.125" style="255" customWidth="1"/>
    <col min="6396" max="6396" width="14.75" style="255" customWidth="1"/>
    <col min="6397" max="6397" width="7.875" style="255" customWidth="1"/>
    <col min="6398" max="6398" width="15.625" style="255" customWidth="1"/>
    <col min="6399" max="6399" width="7.5" style="255" customWidth="1"/>
    <col min="6400" max="6400" width="15.875" style="255" customWidth="1"/>
    <col min="6401" max="6401" width="17.375" style="255" customWidth="1"/>
    <col min="6402" max="6402" width="13.75" style="255" customWidth="1"/>
    <col min="6403" max="6403" width="13.25" style="255" customWidth="1"/>
    <col min="6404" max="6404" width="14.625" style="255" customWidth="1"/>
    <col min="6405" max="6405" width="14.75" style="255" customWidth="1"/>
    <col min="6406" max="6406" width="14.375" style="255" customWidth="1"/>
    <col min="6407" max="6407" width="20.125" style="255" customWidth="1"/>
    <col min="6408" max="6649" width="9" style="255"/>
    <col min="6650" max="6650" width="29.75" style="255" customWidth="1"/>
    <col min="6651" max="6651" width="0.125" style="255" customWidth="1"/>
    <col min="6652" max="6652" width="14.75" style="255" customWidth="1"/>
    <col min="6653" max="6653" width="7.875" style="255" customWidth="1"/>
    <col min="6654" max="6654" width="15.625" style="255" customWidth="1"/>
    <col min="6655" max="6655" width="7.5" style="255" customWidth="1"/>
    <col min="6656" max="6656" width="15.875" style="255" customWidth="1"/>
    <col min="6657" max="6657" width="17.375" style="255" customWidth="1"/>
    <col min="6658" max="6658" width="13.75" style="255" customWidth="1"/>
    <col min="6659" max="6659" width="13.25" style="255" customWidth="1"/>
    <col min="6660" max="6660" width="14.625" style="255" customWidth="1"/>
    <col min="6661" max="6661" width="14.75" style="255" customWidth="1"/>
    <col min="6662" max="6662" width="14.375" style="255" customWidth="1"/>
    <col min="6663" max="6663" width="20.125" style="255" customWidth="1"/>
    <col min="6664" max="6905" width="9" style="255"/>
    <col min="6906" max="6906" width="29.75" style="255" customWidth="1"/>
    <col min="6907" max="6907" width="0.125" style="255" customWidth="1"/>
    <col min="6908" max="6908" width="14.75" style="255" customWidth="1"/>
    <col min="6909" max="6909" width="7.875" style="255" customWidth="1"/>
    <col min="6910" max="6910" width="15.625" style="255" customWidth="1"/>
    <col min="6911" max="6911" width="7.5" style="255" customWidth="1"/>
    <col min="6912" max="6912" width="15.875" style="255" customWidth="1"/>
    <col min="6913" max="6913" width="17.375" style="255" customWidth="1"/>
    <col min="6914" max="6914" width="13.75" style="255" customWidth="1"/>
    <col min="6915" max="6915" width="13.25" style="255" customWidth="1"/>
    <col min="6916" max="6916" width="14.625" style="255" customWidth="1"/>
    <col min="6917" max="6917" width="14.75" style="255" customWidth="1"/>
    <col min="6918" max="6918" width="14.375" style="255" customWidth="1"/>
    <col min="6919" max="6919" width="20.125" style="255" customWidth="1"/>
    <col min="6920" max="7161" width="9" style="255"/>
    <col min="7162" max="7162" width="29.75" style="255" customWidth="1"/>
    <col min="7163" max="7163" width="0.125" style="255" customWidth="1"/>
    <col min="7164" max="7164" width="14.75" style="255" customWidth="1"/>
    <col min="7165" max="7165" width="7.875" style="255" customWidth="1"/>
    <col min="7166" max="7166" width="15.625" style="255" customWidth="1"/>
    <col min="7167" max="7167" width="7.5" style="255" customWidth="1"/>
    <col min="7168" max="7168" width="15.875" style="255" customWidth="1"/>
    <col min="7169" max="7169" width="17.375" style="255" customWidth="1"/>
    <col min="7170" max="7170" width="13.75" style="255" customWidth="1"/>
    <col min="7171" max="7171" width="13.25" style="255" customWidth="1"/>
    <col min="7172" max="7172" width="14.625" style="255" customWidth="1"/>
    <col min="7173" max="7173" width="14.75" style="255" customWidth="1"/>
    <col min="7174" max="7174" width="14.375" style="255" customWidth="1"/>
    <col min="7175" max="7175" width="20.125" style="255" customWidth="1"/>
    <col min="7176" max="7417" width="9" style="255"/>
    <col min="7418" max="7418" width="29.75" style="255" customWidth="1"/>
    <col min="7419" max="7419" width="0.125" style="255" customWidth="1"/>
    <col min="7420" max="7420" width="14.75" style="255" customWidth="1"/>
    <col min="7421" max="7421" width="7.875" style="255" customWidth="1"/>
    <col min="7422" max="7422" width="15.625" style="255" customWidth="1"/>
    <col min="7423" max="7423" width="7.5" style="255" customWidth="1"/>
    <col min="7424" max="7424" width="15.875" style="255" customWidth="1"/>
    <col min="7425" max="7425" width="17.375" style="255" customWidth="1"/>
    <col min="7426" max="7426" width="13.75" style="255" customWidth="1"/>
    <col min="7427" max="7427" width="13.25" style="255" customWidth="1"/>
    <col min="7428" max="7428" width="14.625" style="255" customWidth="1"/>
    <col min="7429" max="7429" width="14.75" style="255" customWidth="1"/>
    <col min="7430" max="7430" width="14.375" style="255" customWidth="1"/>
    <col min="7431" max="7431" width="20.125" style="255" customWidth="1"/>
    <col min="7432" max="7673" width="9" style="255"/>
    <col min="7674" max="7674" width="29.75" style="255" customWidth="1"/>
    <col min="7675" max="7675" width="0.125" style="255" customWidth="1"/>
    <col min="7676" max="7676" width="14.75" style="255" customWidth="1"/>
    <col min="7677" max="7677" width="7.875" style="255" customWidth="1"/>
    <col min="7678" max="7678" width="15.625" style="255" customWidth="1"/>
    <col min="7679" max="7679" width="7.5" style="255" customWidth="1"/>
    <col min="7680" max="7680" width="15.875" style="255" customWidth="1"/>
    <col min="7681" max="7681" width="17.375" style="255" customWidth="1"/>
    <col min="7682" max="7682" width="13.75" style="255" customWidth="1"/>
    <col min="7683" max="7683" width="13.25" style="255" customWidth="1"/>
    <col min="7684" max="7684" width="14.625" style="255" customWidth="1"/>
    <col min="7685" max="7685" width="14.75" style="255" customWidth="1"/>
    <col min="7686" max="7686" width="14.375" style="255" customWidth="1"/>
    <col min="7687" max="7687" width="20.125" style="255" customWidth="1"/>
    <col min="7688" max="7929" width="9" style="255"/>
    <col min="7930" max="7930" width="29.75" style="255" customWidth="1"/>
    <col min="7931" max="7931" width="0.125" style="255" customWidth="1"/>
    <col min="7932" max="7932" width="14.75" style="255" customWidth="1"/>
    <col min="7933" max="7933" width="7.875" style="255" customWidth="1"/>
    <col min="7934" max="7934" width="15.625" style="255" customWidth="1"/>
    <col min="7935" max="7935" width="7.5" style="255" customWidth="1"/>
    <col min="7936" max="7936" width="15.875" style="255" customWidth="1"/>
    <col min="7937" max="7937" width="17.375" style="255" customWidth="1"/>
    <col min="7938" max="7938" width="13.75" style="255" customWidth="1"/>
    <col min="7939" max="7939" width="13.25" style="255" customWidth="1"/>
    <col min="7940" max="7940" width="14.625" style="255" customWidth="1"/>
    <col min="7941" max="7941" width="14.75" style="255" customWidth="1"/>
    <col min="7942" max="7942" width="14.375" style="255" customWidth="1"/>
    <col min="7943" max="7943" width="20.125" style="255" customWidth="1"/>
    <col min="7944" max="8185" width="9" style="255"/>
    <col min="8186" max="8186" width="29.75" style="255" customWidth="1"/>
    <col min="8187" max="8187" width="0.125" style="255" customWidth="1"/>
    <col min="8188" max="8188" width="14.75" style="255" customWidth="1"/>
    <col min="8189" max="8189" width="7.875" style="255" customWidth="1"/>
    <col min="8190" max="8190" width="15.625" style="255" customWidth="1"/>
    <col min="8191" max="8191" width="7.5" style="255" customWidth="1"/>
    <col min="8192" max="8192" width="15.875" style="255" customWidth="1"/>
    <col min="8193" max="8193" width="17.375" style="255" customWidth="1"/>
    <col min="8194" max="8194" width="13.75" style="255" customWidth="1"/>
    <col min="8195" max="8195" width="13.25" style="255" customWidth="1"/>
    <col min="8196" max="8196" width="14.625" style="255" customWidth="1"/>
    <col min="8197" max="8197" width="14.75" style="255" customWidth="1"/>
    <col min="8198" max="8198" width="14.375" style="255" customWidth="1"/>
    <col min="8199" max="8199" width="20.125" style="255" customWidth="1"/>
    <col min="8200" max="8441" width="9" style="255"/>
    <col min="8442" max="8442" width="29.75" style="255" customWidth="1"/>
    <col min="8443" max="8443" width="0.125" style="255" customWidth="1"/>
    <col min="8444" max="8444" width="14.75" style="255" customWidth="1"/>
    <col min="8445" max="8445" width="7.875" style="255" customWidth="1"/>
    <col min="8446" max="8446" width="15.625" style="255" customWidth="1"/>
    <col min="8447" max="8447" width="7.5" style="255" customWidth="1"/>
    <col min="8448" max="8448" width="15.875" style="255" customWidth="1"/>
    <col min="8449" max="8449" width="17.375" style="255" customWidth="1"/>
    <col min="8450" max="8450" width="13.75" style="255" customWidth="1"/>
    <col min="8451" max="8451" width="13.25" style="255" customWidth="1"/>
    <col min="8452" max="8452" width="14.625" style="255" customWidth="1"/>
    <col min="8453" max="8453" width="14.75" style="255" customWidth="1"/>
    <col min="8454" max="8454" width="14.375" style="255" customWidth="1"/>
    <col min="8455" max="8455" width="20.125" style="255" customWidth="1"/>
    <col min="8456" max="8697" width="9" style="255"/>
    <col min="8698" max="8698" width="29.75" style="255" customWidth="1"/>
    <col min="8699" max="8699" width="0.125" style="255" customWidth="1"/>
    <col min="8700" max="8700" width="14.75" style="255" customWidth="1"/>
    <col min="8701" max="8701" width="7.875" style="255" customWidth="1"/>
    <col min="8702" max="8702" width="15.625" style="255" customWidth="1"/>
    <col min="8703" max="8703" width="7.5" style="255" customWidth="1"/>
    <col min="8704" max="8704" width="15.875" style="255" customWidth="1"/>
    <col min="8705" max="8705" width="17.375" style="255" customWidth="1"/>
    <col min="8706" max="8706" width="13.75" style="255" customWidth="1"/>
    <col min="8707" max="8707" width="13.25" style="255" customWidth="1"/>
    <col min="8708" max="8708" width="14.625" style="255" customWidth="1"/>
    <col min="8709" max="8709" width="14.75" style="255" customWidth="1"/>
    <col min="8710" max="8710" width="14.375" style="255" customWidth="1"/>
    <col min="8711" max="8711" width="20.125" style="255" customWidth="1"/>
    <col min="8712" max="8953" width="9" style="255"/>
    <col min="8954" max="8954" width="29.75" style="255" customWidth="1"/>
    <col min="8955" max="8955" width="0.125" style="255" customWidth="1"/>
    <col min="8956" max="8956" width="14.75" style="255" customWidth="1"/>
    <col min="8957" max="8957" width="7.875" style="255" customWidth="1"/>
    <col min="8958" max="8958" width="15.625" style="255" customWidth="1"/>
    <col min="8959" max="8959" width="7.5" style="255" customWidth="1"/>
    <col min="8960" max="8960" width="15.875" style="255" customWidth="1"/>
    <col min="8961" max="8961" width="17.375" style="255" customWidth="1"/>
    <col min="8962" max="8962" width="13.75" style="255" customWidth="1"/>
    <col min="8963" max="8963" width="13.25" style="255" customWidth="1"/>
    <col min="8964" max="8964" width="14.625" style="255" customWidth="1"/>
    <col min="8965" max="8965" width="14.75" style="255" customWidth="1"/>
    <col min="8966" max="8966" width="14.375" style="255" customWidth="1"/>
    <col min="8967" max="8967" width="20.125" style="255" customWidth="1"/>
    <col min="8968" max="9209" width="9" style="255"/>
    <col min="9210" max="9210" width="29.75" style="255" customWidth="1"/>
    <col min="9211" max="9211" width="0.125" style="255" customWidth="1"/>
    <col min="9212" max="9212" width="14.75" style="255" customWidth="1"/>
    <col min="9213" max="9213" width="7.875" style="255" customWidth="1"/>
    <col min="9214" max="9214" width="15.625" style="255" customWidth="1"/>
    <col min="9215" max="9215" width="7.5" style="255" customWidth="1"/>
    <col min="9216" max="9216" width="15.875" style="255" customWidth="1"/>
    <col min="9217" max="9217" width="17.375" style="255" customWidth="1"/>
    <col min="9218" max="9218" width="13.75" style="255" customWidth="1"/>
    <col min="9219" max="9219" width="13.25" style="255" customWidth="1"/>
    <col min="9220" max="9220" width="14.625" style="255" customWidth="1"/>
    <col min="9221" max="9221" width="14.75" style="255" customWidth="1"/>
    <col min="9222" max="9222" width="14.375" style="255" customWidth="1"/>
    <col min="9223" max="9223" width="20.125" style="255" customWidth="1"/>
    <col min="9224" max="9465" width="9" style="255"/>
    <col min="9466" max="9466" width="29.75" style="255" customWidth="1"/>
    <col min="9467" max="9467" width="0.125" style="255" customWidth="1"/>
    <col min="9468" max="9468" width="14.75" style="255" customWidth="1"/>
    <col min="9469" max="9469" width="7.875" style="255" customWidth="1"/>
    <col min="9470" max="9470" width="15.625" style="255" customWidth="1"/>
    <col min="9471" max="9471" width="7.5" style="255" customWidth="1"/>
    <col min="9472" max="9472" width="15.875" style="255" customWidth="1"/>
    <col min="9473" max="9473" width="17.375" style="255" customWidth="1"/>
    <col min="9474" max="9474" width="13.75" style="255" customWidth="1"/>
    <col min="9475" max="9475" width="13.25" style="255" customWidth="1"/>
    <col min="9476" max="9476" width="14.625" style="255" customWidth="1"/>
    <col min="9477" max="9477" width="14.75" style="255" customWidth="1"/>
    <col min="9478" max="9478" width="14.375" style="255" customWidth="1"/>
    <col min="9479" max="9479" width="20.125" style="255" customWidth="1"/>
    <col min="9480" max="9721" width="9" style="255"/>
    <col min="9722" max="9722" width="29.75" style="255" customWidth="1"/>
    <col min="9723" max="9723" width="0.125" style="255" customWidth="1"/>
    <col min="9724" max="9724" width="14.75" style="255" customWidth="1"/>
    <col min="9725" max="9725" width="7.875" style="255" customWidth="1"/>
    <col min="9726" max="9726" width="15.625" style="255" customWidth="1"/>
    <col min="9727" max="9727" width="7.5" style="255" customWidth="1"/>
    <col min="9728" max="9728" width="15.875" style="255" customWidth="1"/>
    <col min="9729" max="9729" width="17.375" style="255" customWidth="1"/>
    <col min="9730" max="9730" width="13.75" style="255" customWidth="1"/>
    <col min="9731" max="9731" width="13.25" style="255" customWidth="1"/>
    <col min="9732" max="9732" width="14.625" style="255" customWidth="1"/>
    <col min="9733" max="9733" width="14.75" style="255" customWidth="1"/>
    <col min="9734" max="9734" width="14.375" style="255" customWidth="1"/>
    <col min="9735" max="9735" width="20.125" style="255" customWidth="1"/>
    <col min="9736" max="9977" width="9" style="255"/>
    <col min="9978" max="9978" width="29.75" style="255" customWidth="1"/>
    <col min="9979" max="9979" width="0.125" style="255" customWidth="1"/>
    <col min="9980" max="9980" width="14.75" style="255" customWidth="1"/>
    <col min="9981" max="9981" width="7.875" style="255" customWidth="1"/>
    <col min="9982" max="9982" width="15.625" style="255" customWidth="1"/>
    <col min="9983" max="9983" width="7.5" style="255" customWidth="1"/>
    <col min="9984" max="9984" width="15.875" style="255" customWidth="1"/>
    <col min="9985" max="9985" width="17.375" style="255" customWidth="1"/>
    <col min="9986" max="9986" width="13.75" style="255" customWidth="1"/>
    <col min="9987" max="9987" width="13.25" style="255" customWidth="1"/>
    <col min="9988" max="9988" width="14.625" style="255" customWidth="1"/>
    <col min="9989" max="9989" width="14.75" style="255" customWidth="1"/>
    <col min="9990" max="9990" width="14.375" style="255" customWidth="1"/>
    <col min="9991" max="9991" width="20.125" style="255" customWidth="1"/>
    <col min="9992" max="10233" width="9" style="255"/>
    <col min="10234" max="10234" width="29.75" style="255" customWidth="1"/>
    <col min="10235" max="10235" width="0.125" style="255" customWidth="1"/>
    <col min="10236" max="10236" width="14.75" style="255" customWidth="1"/>
    <col min="10237" max="10237" width="7.875" style="255" customWidth="1"/>
    <col min="10238" max="10238" width="15.625" style="255" customWidth="1"/>
    <col min="10239" max="10239" width="7.5" style="255" customWidth="1"/>
    <col min="10240" max="10240" width="15.875" style="255" customWidth="1"/>
    <col min="10241" max="10241" width="17.375" style="255" customWidth="1"/>
    <col min="10242" max="10242" width="13.75" style="255" customWidth="1"/>
    <col min="10243" max="10243" width="13.25" style="255" customWidth="1"/>
    <col min="10244" max="10244" width="14.625" style="255" customWidth="1"/>
    <col min="10245" max="10245" width="14.75" style="255" customWidth="1"/>
    <col min="10246" max="10246" width="14.375" style="255" customWidth="1"/>
    <col min="10247" max="10247" width="20.125" style="255" customWidth="1"/>
    <col min="10248" max="10489" width="9" style="255"/>
    <col min="10490" max="10490" width="29.75" style="255" customWidth="1"/>
    <col min="10491" max="10491" width="0.125" style="255" customWidth="1"/>
    <col min="10492" max="10492" width="14.75" style="255" customWidth="1"/>
    <col min="10493" max="10493" width="7.875" style="255" customWidth="1"/>
    <col min="10494" max="10494" width="15.625" style="255" customWidth="1"/>
    <col min="10495" max="10495" width="7.5" style="255" customWidth="1"/>
    <col min="10496" max="10496" width="15.875" style="255" customWidth="1"/>
    <col min="10497" max="10497" width="17.375" style="255" customWidth="1"/>
    <col min="10498" max="10498" width="13.75" style="255" customWidth="1"/>
    <col min="10499" max="10499" width="13.25" style="255" customWidth="1"/>
    <col min="10500" max="10500" width="14.625" style="255" customWidth="1"/>
    <col min="10501" max="10501" width="14.75" style="255" customWidth="1"/>
    <col min="10502" max="10502" width="14.375" style="255" customWidth="1"/>
    <col min="10503" max="10503" width="20.125" style="255" customWidth="1"/>
    <col min="10504" max="10745" width="9" style="255"/>
    <col min="10746" max="10746" width="29.75" style="255" customWidth="1"/>
    <col min="10747" max="10747" width="0.125" style="255" customWidth="1"/>
    <col min="10748" max="10748" width="14.75" style="255" customWidth="1"/>
    <col min="10749" max="10749" width="7.875" style="255" customWidth="1"/>
    <col min="10750" max="10750" width="15.625" style="255" customWidth="1"/>
    <col min="10751" max="10751" width="7.5" style="255" customWidth="1"/>
    <col min="10752" max="10752" width="15.875" style="255" customWidth="1"/>
    <col min="10753" max="10753" width="17.375" style="255" customWidth="1"/>
    <col min="10754" max="10754" width="13.75" style="255" customWidth="1"/>
    <col min="10755" max="10755" width="13.25" style="255" customWidth="1"/>
    <col min="10756" max="10756" width="14.625" style="255" customWidth="1"/>
    <col min="10757" max="10757" width="14.75" style="255" customWidth="1"/>
    <col min="10758" max="10758" width="14.375" style="255" customWidth="1"/>
    <col min="10759" max="10759" width="20.125" style="255" customWidth="1"/>
    <col min="10760" max="11001" width="9" style="255"/>
    <col min="11002" max="11002" width="29.75" style="255" customWidth="1"/>
    <col min="11003" max="11003" width="0.125" style="255" customWidth="1"/>
    <col min="11004" max="11004" width="14.75" style="255" customWidth="1"/>
    <col min="11005" max="11005" width="7.875" style="255" customWidth="1"/>
    <col min="11006" max="11006" width="15.625" style="255" customWidth="1"/>
    <col min="11007" max="11007" width="7.5" style="255" customWidth="1"/>
    <col min="11008" max="11008" width="15.875" style="255" customWidth="1"/>
    <col min="11009" max="11009" width="17.375" style="255" customWidth="1"/>
    <col min="11010" max="11010" width="13.75" style="255" customWidth="1"/>
    <col min="11011" max="11011" width="13.25" style="255" customWidth="1"/>
    <col min="11012" max="11012" width="14.625" style="255" customWidth="1"/>
    <col min="11013" max="11013" width="14.75" style="255" customWidth="1"/>
    <col min="11014" max="11014" width="14.375" style="255" customWidth="1"/>
    <col min="11015" max="11015" width="20.125" style="255" customWidth="1"/>
    <col min="11016" max="11257" width="9" style="255"/>
    <col min="11258" max="11258" width="29.75" style="255" customWidth="1"/>
    <col min="11259" max="11259" width="0.125" style="255" customWidth="1"/>
    <col min="11260" max="11260" width="14.75" style="255" customWidth="1"/>
    <col min="11261" max="11261" width="7.875" style="255" customWidth="1"/>
    <col min="11262" max="11262" width="15.625" style="255" customWidth="1"/>
    <col min="11263" max="11263" width="7.5" style="255" customWidth="1"/>
    <col min="11264" max="11264" width="15.875" style="255" customWidth="1"/>
    <col min="11265" max="11265" width="17.375" style="255" customWidth="1"/>
    <col min="11266" max="11266" width="13.75" style="255" customWidth="1"/>
    <col min="11267" max="11267" width="13.25" style="255" customWidth="1"/>
    <col min="11268" max="11268" width="14.625" style="255" customWidth="1"/>
    <col min="11269" max="11269" width="14.75" style="255" customWidth="1"/>
    <col min="11270" max="11270" width="14.375" style="255" customWidth="1"/>
    <col min="11271" max="11271" width="20.125" style="255" customWidth="1"/>
    <col min="11272" max="11513" width="9" style="255"/>
    <col min="11514" max="11514" width="29.75" style="255" customWidth="1"/>
    <col min="11515" max="11515" width="0.125" style="255" customWidth="1"/>
    <col min="11516" max="11516" width="14.75" style="255" customWidth="1"/>
    <col min="11517" max="11517" width="7.875" style="255" customWidth="1"/>
    <col min="11518" max="11518" width="15.625" style="255" customWidth="1"/>
    <col min="11519" max="11519" width="7.5" style="255" customWidth="1"/>
    <col min="11520" max="11520" width="15.875" style="255" customWidth="1"/>
    <col min="11521" max="11521" width="17.375" style="255" customWidth="1"/>
    <col min="11522" max="11522" width="13.75" style="255" customWidth="1"/>
    <col min="11523" max="11523" width="13.25" style="255" customWidth="1"/>
    <col min="11524" max="11524" width="14.625" style="255" customWidth="1"/>
    <col min="11525" max="11525" width="14.75" style="255" customWidth="1"/>
    <col min="11526" max="11526" width="14.375" style="255" customWidth="1"/>
    <col min="11527" max="11527" width="20.125" style="255" customWidth="1"/>
    <col min="11528" max="11769" width="9" style="255"/>
    <col min="11770" max="11770" width="29.75" style="255" customWidth="1"/>
    <col min="11771" max="11771" width="0.125" style="255" customWidth="1"/>
    <col min="11772" max="11772" width="14.75" style="255" customWidth="1"/>
    <col min="11773" max="11773" width="7.875" style="255" customWidth="1"/>
    <col min="11774" max="11774" width="15.625" style="255" customWidth="1"/>
    <col min="11775" max="11775" width="7.5" style="255" customWidth="1"/>
    <col min="11776" max="11776" width="15.875" style="255" customWidth="1"/>
    <col min="11777" max="11777" width="17.375" style="255" customWidth="1"/>
    <col min="11778" max="11778" width="13.75" style="255" customWidth="1"/>
    <col min="11779" max="11779" width="13.25" style="255" customWidth="1"/>
    <col min="11780" max="11780" width="14.625" style="255" customWidth="1"/>
    <col min="11781" max="11781" width="14.75" style="255" customWidth="1"/>
    <col min="11782" max="11782" width="14.375" style="255" customWidth="1"/>
    <col min="11783" max="11783" width="20.125" style="255" customWidth="1"/>
    <col min="11784" max="12025" width="9" style="255"/>
    <col min="12026" max="12026" width="29.75" style="255" customWidth="1"/>
    <col min="12027" max="12027" width="0.125" style="255" customWidth="1"/>
    <col min="12028" max="12028" width="14.75" style="255" customWidth="1"/>
    <col min="12029" max="12029" width="7.875" style="255" customWidth="1"/>
    <col min="12030" max="12030" width="15.625" style="255" customWidth="1"/>
    <col min="12031" max="12031" width="7.5" style="255" customWidth="1"/>
    <col min="12032" max="12032" width="15.875" style="255" customWidth="1"/>
    <col min="12033" max="12033" width="17.375" style="255" customWidth="1"/>
    <col min="12034" max="12034" width="13.75" style="255" customWidth="1"/>
    <col min="12035" max="12035" width="13.25" style="255" customWidth="1"/>
    <col min="12036" max="12036" width="14.625" style="255" customWidth="1"/>
    <col min="12037" max="12037" width="14.75" style="255" customWidth="1"/>
    <col min="12038" max="12038" width="14.375" style="255" customWidth="1"/>
    <col min="12039" max="12039" width="20.125" style="255" customWidth="1"/>
    <col min="12040" max="12281" width="9" style="255"/>
    <col min="12282" max="12282" width="29.75" style="255" customWidth="1"/>
    <col min="12283" max="12283" width="0.125" style="255" customWidth="1"/>
    <col min="12284" max="12284" width="14.75" style="255" customWidth="1"/>
    <col min="12285" max="12285" width="7.875" style="255" customWidth="1"/>
    <col min="12286" max="12286" width="15.625" style="255" customWidth="1"/>
    <col min="12287" max="12287" width="7.5" style="255" customWidth="1"/>
    <col min="12288" max="12288" width="15.875" style="255" customWidth="1"/>
    <col min="12289" max="12289" width="17.375" style="255" customWidth="1"/>
    <col min="12290" max="12290" width="13.75" style="255" customWidth="1"/>
    <col min="12291" max="12291" width="13.25" style="255" customWidth="1"/>
    <col min="12292" max="12292" width="14.625" style="255" customWidth="1"/>
    <col min="12293" max="12293" width="14.75" style="255" customWidth="1"/>
    <col min="12294" max="12294" width="14.375" style="255" customWidth="1"/>
    <col min="12295" max="12295" width="20.125" style="255" customWidth="1"/>
    <col min="12296" max="12537" width="9" style="255"/>
    <col min="12538" max="12538" width="29.75" style="255" customWidth="1"/>
    <col min="12539" max="12539" width="0.125" style="255" customWidth="1"/>
    <col min="12540" max="12540" width="14.75" style="255" customWidth="1"/>
    <col min="12541" max="12541" width="7.875" style="255" customWidth="1"/>
    <col min="12542" max="12542" width="15.625" style="255" customWidth="1"/>
    <col min="12543" max="12543" width="7.5" style="255" customWidth="1"/>
    <col min="12544" max="12544" width="15.875" style="255" customWidth="1"/>
    <col min="12545" max="12545" width="17.375" style="255" customWidth="1"/>
    <col min="12546" max="12546" width="13.75" style="255" customWidth="1"/>
    <col min="12547" max="12547" width="13.25" style="255" customWidth="1"/>
    <col min="12548" max="12548" width="14.625" style="255" customWidth="1"/>
    <col min="12549" max="12549" width="14.75" style="255" customWidth="1"/>
    <col min="12550" max="12550" width="14.375" style="255" customWidth="1"/>
    <col min="12551" max="12551" width="20.125" style="255" customWidth="1"/>
    <col min="12552" max="12793" width="9" style="255"/>
    <col min="12794" max="12794" width="29.75" style="255" customWidth="1"/>
    <col min="12795" max="12795" width="0.125" style="255" customWidth="1"/>
    <col min="12796" max="12796" width="14.75" style="255" customWidth="1"/>
    <col min="12797" max="12797" width="7.875" style="255" customWidth="1"/>
    <col min="12798" max="12798" width="15.625" style="255" customWidth="1"/>
    <col min="12799" max="12799" width="7.5" style="255" customWidth="1"/>
    <col min="12800" max="12800" width="15.875" style="255" customWidth="1"/>
    <col min="12801" max="12801" width="17.375" style="255" customWidth="1"/>
    <col min="12802" max="12802" width="13.75" style="255" customWidth="1"/>
    <col min="12803" max="12803" width="13.25" style="255" customWidth="1"/>
    <col min="12804" max="12804" width="14.625" style="255" customWidth="1"/>
    <col min="12805" max="12805" width="14.75" style="255" customWidth="1"/>
    <col min="12806" max="12806" width="14.375" style="255" customWidth="1"/>
    <col min="12807" max="12807" width="20.125" style="255" customWidth="1"/>
    <col min="12808" max="13049" width="9" style="255"/>
    <col min="13050" max="13050" width="29.75" style="255" customWidth="1"/>
    <col min="13051" max="13051" width="0.125" style="255" customWidth="1"/>
    <col min="13052" max="13052" width="14.75" style="255" customWidth="1"/>
    <col min="13053" max="13053" width="7.875" style="255" customWidth="1"/>
    <col min="13054" max="13054" width="15.625" style="255" customWidth="1"/>
    <col min="13055" max="13055" width="7.5" style="255" customWidth="1"/>
    <col min="13056" max="13056" width="15.875" style="255" customWidth="1"/>
    <col min="13057" max="13057" width="17.375" style="255" customWidth="1"/>
    <col min="13058" max="13058" width="13.75" style="255" customWidth="1"/>
    <col min="13059" max="13059" width="13.25" style="255" customWidth="1"/>
    <col min="13060" max="13060" width="14.625" style="255" customWidth="1"/>
    <col min="13061" max="13061" width="14.75" style="255" customWidth="1"/>
    <col min="13062" max="13062" width="14.375" style="255" customWidth="1"/>
    <col min="13063" max="13063" width="20.125" style="255" customWidth="1"/>
    <col min="13064" max="13305" width="9" style="255"/>
    <col min="13306" max="13306" width="29.75" style="255" customWidth="1"/>
    <col min="13307" max="13307" width="0.125" style="255" customWidth="1"/>
    <col min="13308" max="13308" width="14.75" style="255" customWidth="1"/>
    <col min="13309" max="13309" width="7.875" style="255" customWidth="1"/>
    <col min="13310" max="13310" width="15.625" style="255" customWidth="1"/>
    <col min="13311" max="13311" width="7.5" style="255" customWidth="1"/>
    <col min="13312" max="13312" width="15.875" style="255" customWidth="1"/>
    <col min="13313" max="13313" width="17.375" style="255" customWidth="1"/>
    <col min="13314" max="13314" width="13.75" style="255" customWidth="1"/>
    <col min="13315" max="13315" width="13.25" style="255" customWidth="1"/>
    <col min="13316" max="13316" width="14.625" style="255" customWidth="1"/>
    <col min="13317" max="13317" width="14.75" style="255" customWidth="1"/>
    <col min="13318" max="13318" width="14.375" style="255" customWidth="1"/>
    <col min="13319" max="13319" width="20.125" style="255" customWidth="1"/>
    <col min="13320" max="13561" width="9" style="255"/>
    <col min="13562" max="13562" width="29.75" style="255" customWidth="1"/>
    <col min="13563" max="13563" width="0.125" style="255" customWidth="1"/>
    <col min="13564" max="13564" width="14.75" style="255" customWidth="1"/>
    <col min="13565" max="13565" width="7.875" style="255" customWidth="1"/>
    <col min="13566" max="13566" width="15.625" style="255" customWidth="1"/>
    <col min="13567" max="13567" width="7.5" style="255" customWidth="1"/>
    <col min="13568" max="13568" width="15.875" style="255" customWidth="1"/>
    <col min="13569" max="13569" width="17.375" style="255" customWidth="1"/>
    <col min="13570" max="13570" width="13.75" style="255" customWidth="1"/>
    <col min="13571" max="13571" width="13.25" style="255" customWidth="1"/>
    <col min="13572" max="13572" width="14.625" style="255" customWidth="1"/>
    <col min="13573" max="13573" width="14.75" style="255" customWidth="1"/>
    <col min="13574" max="13574" width="14.375" style="255" customWidth="1"/>
    <col min="13575" max="13575" width="20.125" style="255" customWidth="1"/>
    <col min="13576" max="13817" width="9" style="255"/>
    <col min="13818" max="13818" width="29.75" style="255" customWidth="1"/>
    <col min="13819" max="13819" width="0.125" style="255" customWidth="1"/>
    <col min="13820" max="13820" width="14.75" style="255" customWidth="1"/>
    <col min="13821" max="13821" width="7.875" style="255" customWidth="1"/>
    <col min="13822" max="13822" width="15.625" style="255" customWidth="1"/>
    <col min="13823" max="13823" width="7.5" style="255" customWidth="1"/>
    <col min="13824" max="13824" width="15.875" style="255" customWidth="1"/>
    <col min="13825" max="13825" width="17.375" style="255" customWidth="1"/>
    <col min="13826" max="13826" width="13.75" style="255" customWidth="1"/>
    <col min="13827" max="13827" width="13.25" style="255" customWidth="1"/>
    <col min="13828" max="13828" width="14.625" style="255" customWidth="1"/>
    <col min="13829" max="13829" width="14.75" style="255" customWidth="1"/>
    <col min="13830" max="13830" width="14.375" style="255" customWidth="1"/>
    <col min="13831" max="13831" width="20.125" style="255" customWidth="1"/>
    <col min="13832" max="14073" width="9" style="255"/>
    <col min="14074" max="14074" width="29.75" style="255" customWidth="1"/>
    <col min="14075" max="14075" width="0.125" style="255" customWidth="1"/>
    <col min="14076" max="14076" width="14.75" style="255" customWidth="1"/>
    <col min="14077" max="14077" width="7.875" style="255" customWidth="1"/>
    <col min="14078" max="14078" width="15.625" style="255" customWidth="1"/>
    <col min="14079" max="14079" width="7.5" style="255" customWidth="1"/>
    <col min="14080" max="14080" width="15.875" style="255" customWidth="1"/>
    <col min="14081" max="14081" width="17.375" style="255" customWidth="1"/>
    <col min="14082" max="14082" width="13.75" style="255" customWidth="1"/>
    <col min="14083" max="14083" width="13.25" style="255" customWidth="1"/>
    <col min="14084" max="14084" width="14.625" style="255" customWidth="1"/>
    <col min="14085" max="14085" width="14.75" style="255" customWidth="1"/>
    <col min="14086" max="14086" width="14.375" style="255" customWidth="1"/>
    <col min="14087" max="14087" width="20.125" style="255" customWidth="1"/>
    <col min="14088" max="14329" width="9" style="255"/>
    <col min="14330" max="14330" width="29.75" style="255" customWidth="1"/>
    <col min="14331" max="14331" width="0.125" style="255" customWidth="1"/>
    <col min="14332" max="14332" width="14.75" style="255" customWidth="1"/>
    <col min="14333" max="14333" width="7.875" style="255" customWidth="1"/>
    <col min="14334" max="14334" width="15.625" style="255" customWidth="1"/>
    <col min="14335" max="14335" width="7.5" style="255" customWidth="1"/>
    <col min="14336" max="14336" width="15.875" style="255" customWidth="1"/>
    <col min="14337" max="14337" width="17.375" style="255" customWidth="1"/>
    <col min="14338" max="14338" width="13.75" style="255" customWidth="1"/>
    <col min="14339" max="14339" width="13.25" style="255" customWidth="1"/>
    <col min="14340" max="14340" width="14.625" style="255" customWidth="1"/>
    <col min="14341" max="14341" width="14.75" style="255" customWidth="1"/>
    <col min="14342" max="14342" width="14.375" style="255" customWidth="1"/>
    <col min="14343" max="14343" width="20.125" style="255" customWidth="1"/>
    <col min="14344" max="14585" width="9" style="255"/>
    <col min="14586" max="14586" width="29.75" style="255" customWidth="1"/>
    <col min="14587" max="14587" width="0.125" style="255" customWidth="1"/>
    <col min="14588" max="14588" width="14.75" style="255" customWidth="1"/>
    <col min="14589" max="14589" width="7.875" style="255" customWidth="1"/>
    <col min="14590" max="14590" width="15.625" style="255" customWidth="1"/>
    <col min="14591" max="14591" width="7.5" style="255" customWidth="1"/>
    <col min="14592" max="14592" width="15.875" style="255" customWidth="1"/>
    <col min="14593" max="14593" width="17.375" style="255" customWidth="1"/>
    <col min="14594" max="14594" width="13.75" style="255" customWidth="1"/>
    <col min="14595" max="14595" width="13.25" style="255" customWidth="1"/>
    <col min="14596" max="14596" width="14.625" style="255" customWidth="1"/>
    <col min="14597" max="14597" width="14.75" style="255" customWidth="1"/>
    <col min="14598" max="14598" width="14.375" style="255" customWidth="1"/>
    <col min="14599" max="14599" width="20.125" style="255" customWidth="1"/>
    <col min="14600" max="14841" width="9" style="255"/>
    <col min="14842" max="14842" width="29.75" style="255" customWidth="1"/>
    <col min="14843" max="14843" width="0.125" style="255" customWidth="1"/>
    <col min="14844" max="14844" width="14.75" style="255" customWidth="1"/>
    <col min="14845" max="14845" width="7.875" style="255" customWidth="1"/>
    <col min="14846" max="14846" width="15.625" style="255" customWidth="1"/>
    <col min="14847" max="14847" width="7.5" style="255" customWidth="1"/>
    <col min="14848" max="14848" width="15.875" style="255" customWidth="1"/>
    <col min="14849" max="14849" width="17.375" style="255" customWidth="1"/>
    <col min="14850" max="14850" width="13.75" style="255" customWidth="1"/>
    <col min="14851" max="14851" width="13.25" style="255" customWidth="1"/>
    <col min="14852" max="14852" width="14.625" style="255" customWidth="1"/>
    <col min="14853" max="14853" width="14.75" style="255" customWidth="1"/>
    <col min="14854" max="14854" width="14.375" style="255" customWidth="1"/>
    <col min="14855" max="14855" width="20.125" style="255" customWidth="1"/>
    <col min="14856" max="15097" width="9" style="255"/>
    <col min="15098" max="15098" width="29.75" style="255" customWidth="1"/>
    <col min="15099" max="15099" width="0.125" style="255" customWidth="1"/>
    <col min="15100" max="15100" width="14.75" style="255" customWidth="1"/>
    <col min="15101" max="15101" width="7.875" style="255" customWidth="1"/>
    <col min="15102" max="15102" width="15.625" style="255" customWidth="1"/>
    <col min="15103" max="15103" width="7.5" style="255" customWidth="1"/>
    <col min="15104" max="15104" width="15.875" style="255" customWidth="1"/>
    <col min="15105" max="15105" width="17.375" style="255" customWidth="1"/>
    <col min="15106" max="15106" width="13.75" style="255" customWidth="1"/>
    <col min="15107" max="15107" width="13.25" style="255" customWidth="1"/>
    <col min="15108" max="15108" width="14.625" style="255" customWidth="1"/>
    <col min="15109" max="15109" width="14.75" style="255" customWidth="1"/>
    <col min="15110" max="15110" width="14.375" style="255" customWidth="1"/>
    <col min="15111" max="15111" width="20.125" style="255" customWidth="1"/>
    <col min="15112" max="15353" width="9" style="255"/>
    <col min="15354" max="15354" width="29.75" style="255" customWidth="1"/>
    <col min="15355" max="15355" width="0.125" style="255" customWidth="1"/>
    <col min="15356" max="15356" width="14.75" style="255" customWidth="1"/>
    <col min="15357" max="15357" width="7.875" style="255" customWidth="1"/>
    <col min="15358" max="15358" width="15.625" style="255" customWidth="1"/>
    <col min="15359" max="15359" width="7.5" style="255" customWidth="1"/>
    <col min="15360" max="15360" width="15.875" style="255" customWidth="1"/>
    <col min="15361" max="15361" width="17.375" style="255" customWidth="1"/>
    <col min="15362" max="15362" width="13.75" style="255" customWidth="1"/>
    <col min="15363" max="15363" width="13.25" style="255" customWidth="1"/>
    <col min="15364" max="15364" width="14.625" style="255" customWidth="1"/>
    <col min="15365" max="15365" width="14.75" style="255" customWidth="1"/>
    <col min="15366" max="15366" width="14.375" style="255" customWidth="1"/>
    <col min="15367" max="15367" width="20.125" style="255" customWidth="1"/>
    <col min="15368" max="15609" width="9" style="255"/>
    <col min="15610" max="15610" width="29.75" style="255" customWidth="1"/>
    <col min="15611" max="15611" width="0.125" style="255" customWidth="1"/>
    <col min="15612" max="15612" width="14.75" style="255" customWidth="1"/>
    <col min="15613" max="15613" width="7.875" style="255" customWidth="1"/>
    <col min="15614" max="15614" width="15.625" style="255" customWidth="1"/>
    <col min="15615" max="15615" width="7.5" style="255" customWidth="1"/>
    <col min="15616" max="15616" width="15.875" style="255" customWidth="1"/>
    <col min="15617" max="15617" width="17.375" style="255" customWidth="1"/>
    <col min="15618" max="15618" width="13.75" style="255" customWidth="1"/>
    <col min="15619" max="15619" width="13.25" style="255" customWidth="1"/>
    <col min="15620" max="15620" width="14.625" style="255" customWidth="1"/>
    <col min="15621" max="15621" width="14.75" style="255" customWidth="1"/>
    <col min="15622" max="15622" width="14.375" style="255" customWidth="1"/>
    <col min="15623" max="15623" width="20.125" style="255" customWidth="1"/>
    <col min="15624" max="15865" width="9" style="255"/>
    <col min="15866" max="15866" width="29.75" style="255" customWidth="1"/>
    <col min="15867" max="15867" width="0.125" style="255" customWidth="1"/>
    <col min="15868" max="15868" width="14.75" style="255" customWidth="1"/>
    <col min="15869" max="15869" width="7.875" style="255" customWidth="1"/>
    <col min="15870" max="15870" width="15.625" style="255" customWidth="1"/>
    <col min="15871" max="15871" width="7.5" style="255" customWidth="1"/>
    <col min="15872" max="15872" width="15.875" style="255" customWidth="1"/>
    <col min="15873" max="15873" width="17.375" style="255" customWidth="1"/>
    <col min="15874" max="15874" width="13.75" style="255" customWidth="1"/>
    <col min="15875" max="15875" width="13.25" style="255" customWidth="1"/>
    <col min="15876" max="15876" width="14.625" style="255" customWidth="1"/>
    <col min="15877" max="15877" width="14.75" style="255" customWidth="1"/>
    <col min="15878" max="15878" width="14.375" style="255" customWidth="1"/>
    <col min="15879" max="15879" width="20.125" style="255" customWidth="1"/>
    <col min="15880" max="16121" width="9" style="255"/>
    <col min="16122" max="16122" width="29.75" style="255" customWidth="1"/>
    <col min="16123" max="16123" width="0.125" style="255" customWidth="1"/>
    <col min="16124" max="16124" width="14.75" style="255" customWidth="1"/>
    <col min="16125" max="16125" width="7.875" style="255" customWidth="1"/>
    <col min="16126" max="16126" width="15.625" style="255" customWidth="1"/>
    <col min="16127" max="16127" width="7.5" style="255" customWidth="1"/>
    <col min="16128" max="16128" width="15.875" style="255" customWidth="1"/>
    <col min="16129" max="16129" width="17.375" style="255" customWidth="1"/>
    <col min="16130" max="16130" width="13.75" style="255" customWidth="1"/>
    <col min="16131" max="16131" width="13.25" style="255" customWidth="1"/>
    <col min="16132" max="16132" width="14.625" style="255" customWidth="1"/>
    <col min="16133" max="16133" width="14.75" style="255" customWidth="1"/>
    <col min="16134" max="16134" width="14.375" style="255" customWidth="1"/>
    <col min="16135" max="16135" width="20.125" style="255" customWidth="1"/>
    <col min="16136" max="16384" width="9" style="255"/>
  </cols>
  <sheetData>
    <row r="1" spans="1:15">
      <c r="A1" s="254" t="s">
        <v>358</v>
      </c>
    </row>
    <row r="2" spans="1:15" ht="15.75">
      <c r="A2" s="264" t="s">
        <v>290</v>
      </c>
      <c r="C2" s="265"/>
      <c r="D2" s="266"/>
      <c r="E2" s="267"/>
      <c r="F2" s="268"/>
      <c r="G2" s="269"/>
    </row>
    <row r="3" spans="1:15" s="262" customFormat="1" ht="15.75">
      <c r="A3" s="270"/>
      <c r="B3" s="271"/>
      <c r="C3" s="272"/>
      <c r="D3" s="273"/>
      <c r="E3" s="274" t="s">
        <v>359</v>
      </c>
      <c r="F3" s="275"/>
      <c r="G3" s="276" t="s">
        <v>360</v>
      </c>
      <c r="L3" s="263"/>
      <c r="M3" s="263"/>
      <c r="N3" s="263"/>
      <c r="O3" s="263"/>
    </row>
    <row r="4" spans="1:15" s="283" customFormat="1" ht="15.75">
      <c r="A4" s="277" t="s">
        <v>361</v>
      </c>
      <c r="B4" s="278"/>
      <c r="C4" s="279"/>
      <c r="D4" s="280"/>
      <c r="E4" s="281"/>
      <c r="F4" s="280"/>
      <c r="G4" s="282"/>
      <c r="L4" s="284"/>
      <c r="M4" s="284"/>
      <c r="N4" s="284"/>
      <c r="O4" s="284"/>
    </row>
    <row r="5" spans="1:15" s="283" customFormat="1" ht="15" customHeight="1">
      <c r="A5" s="285" t="s">
        <v>362</v>
      </c>
      <c r="B5" s="286"/>
      <c r="C5" s="287"/>
      <c r="D5" s="288"/>
      <c r="E5" s="289">
        <v>201527151</v>
      </c>
      <c r="F5" s="290"/>
      <c r="G5" s="289">
        <v>531491311</v>
      </c>
      <c r="L5" s="284"/>
      <c r="M5" s="284"/>
      <c r="N5" s="284"/>
      <c r="O5" s="284"/>
    </row>
    <row r="6" spans="1:15" s="283" customFormat="1" ht="15" customHeight="1">
      <c r="A6" s="285" t="s">
        <v>363</v>
      </c>
      <c r="B6" s="291"/>
      <c r="C6" s="292"/>
      <c r="D6" s="288"/>
      <c r="E6" s="289">
        <v>63093685908</v>
      </c>
      <c r="F6" s="290"/>
      <c r="G6" s="289">
        <v>22497906643</v>
      </c>
      <c r="L6" s="284"/>
      <c r="M6" s="284"/>
      <c r="N6" s="284"/>
      <c r="O6" s="284"/>
    </row>
    <row r="7" spans="1:15" s="262" customFormat="1">
      <c r="A7" s="294" t="s">
        <v>364</v>
      </c>
      <c r="B7" s="295"/>
      <c r="C7" s="296"/>
      <c r="D7" s="297"/>
      <c r="E7" s="298">
        <v>1019064631</v>
      </c>
      <c r="F7" s="299" t="s">
        <v>290</v>
      </c>
      <c r="G7" s="289">
        <v>1252018041</v>
      </c>
      <c r="L7" s="263"/>
      <c r="M7" s="263"/>
      <c r="N7" s="263"/>
      <c r="O7" s="263"/>
    </row>
    <row r="8" spans="1:15" s="262" customFormat="1">
      <c r="A8" s="285"/>
      <c r="B8" s="291"/>
      <c r="C8" s="292"/>
      <c r="D8" s="300"/>
      <c r="E8" s="301"/>
      <c r="F8" s="302"/>
      <c r="G8" s="301"/>
      <c r="L8" s="263"/>
      <c r="M8" s="263"/>
      <c r="N8" s="263"/>
      <c r="O8" s="263"/>
    </row>
    <row r="9" spans="1:15" s="262" customFormat="1" ht="16.5" thickBot="1">
      <c r="A9" s="304" t="s">
        <v>365</v>
      </c>
      <c r="B9" s="295"/>
      <c r="C9" s="296"/>
      <c r="D9" s="305"/>
      <c r="E9" s="306">
        <v>64314277690</v>
      </c>
      <c r="F9" s="305"/>
      <c r="G9" s="306">
        <v>24281415995</v>
      </c>
      <c r="L9" s="263"/>
      <c r="M9" s="263"/>
      <c r="N9" s="263"/>
      <c r="O9" s="263"/>
    </row>
    <row r="10" spans="1:15" s="262" customFormat="1" ht="16.5" thickTop="1">
      <c r="A10" s="304"/>
      <c r="B10" s="295"/>
      <c r="C10" s="296"/>
      <c r="D10" s="300"/>
      <c r="E10" s="308"/>
      <c r="F10" s="300"/>
      <c r="G10" s="308"/>
      <c r="L10" s="263"/>
      <c r="M10" s="263"/>
      <c r="N10" s="263"/>
      <c r="O10" s="263"/>
    </row>
    <row r="11" spans="1:15" s="262" customFormat="1" ht="15.75">
      <c r="A11" s="294"/>
      <c r="B11" s="295"/>
      <c r="C11" s="296"/>
      <c r="D11" s="288"/>
      <c r="E11" s="310"/>
      <c r="F11" s="311"/>
      <c r="G11" s="281"/>
      <c r="L11" s="263"/>
      <c r="M11" s="263"/>
      <c r="N11" s="263"/>
      <c r="O11" s="263"/>
    </row>
    <row r="12" spans="1:15" s="262" customFormat="1" ht="15.75">
      <c r="A12" s="277" t="s">
        <v>366</v>
      </c>
      <c r="B12" s="312"/>
      <c r="C12" s="313"/>
      <c r="D12" s="314"/>
      <c r="E12" s="274" t="s">
        <v>359</v>
      </c>
      <c r="F12" s="275"/>
      <c r="G12" s="276" t="s">
        <v>360</v>
      </c>
      <c r="L12" s="263"/>
      <c r="M12" s="263"/>
      <c r="N12" s="263"/>
      <c r="O12" s="263"/>
    </row>
    <row r="13" spans="1:15" s="283" customFormat="1" ht="15.75">
      <c r="A13" s="277"/>
      <c r="B13" s="312"/>
      <c r="C13" s="296"/>
      <c r="D13" s="311"/>
      <c r="E13" s="281"/>
      <c r="F13" s="311"/>
      <c r="G13" s="281"/>
      <c r="L13" s="284"/>
      <c r="M13" s="284"/>
      <c r="N13" s="284"/>
      <c r="O13" s="284"/>
    </row>
    <row r="14" spans="1:15" s="262" customFormat="1" ht="15.75">
      <c r="A14" s="315"/>
      <c r="B14" s="291"/>
      <c r="C14" s="292"/>
      <c r="D14" s="316" t="s">
        <v>367</v>
      </c>
      <c r="E14" s="317" t="s">
        <v>368</v>
      </c>
      <c r="F14" s="316" t="s">
        <v>367</v>
      </c>
      <c r="G14" s="317" t="s">
        <v>368</v>
      </c>
      <c r="L14" s="263"/>
      <c r="M14" s="263"/>
      <c r="N14" s="263"/>
      <c r="O14" s="263"/>
    </row>
    <row r="15" spans="1:15" s="283" customFormat="1">
      <c r="A15" s="318" t="s">
        <v>369</v>
      </c>
      <c r="B15" s="312"/>
      <c r="C15" s="296"/>
      <c r="D15" s="319"/>
      <c r="E15" s="320">
        <v>14369559743</v>
      </c>
      <c r="F15" s="290"/>
      <c r="G15" s="321">
        <v>35749559743</v>
      </c>
      <c r="L15" s="284"/>
      <c r="M15" s="284"/>
      <c r="N15" s="284"/>
      <c r="O15" s="284"/>
    </row>
    <row r="16" spans="1:15" s="283" customFormat="1">
      <c r="A16" s="322" t="s">
        <v>370</v>
      </c>
      <c r="B16" s="291"/>
      <c r="C16" s="292"/>
      <c r="D16" s="288">
        <v>21</v>
      </c>
      <c r="E16" s="289">
        <v>348600</v>
      </c>
      <c r="F16" s="288">
        <v>21</v>
      </c>
      <c r="G16" s="289">
        <v>348600</v>
      </c>
      <c r="L16" s="284"/>
      <c r="M16" s="284"/>
      <c r="N16" s="284"/>
      <c r="O16" s="284"/>
    </row>
    <row r="17" spans="1:15" s="283" customFormat="1">
      <c r="A17" s="322" t="s">
        <v>371</v>
      </c>
      <c r="B17" s="291"/>
      <c r="C17" s="292"/>
      <c r="D17" s="288">
        <v>241000</v>
      </c>
      <c r="E17" s="289">
        <v>3077040000</v>
      </c>
      <c r="F17" s="288">
        <v>241000</v>
      </c>
      <c r="G17" s="289">
        <v>3077040000</v>
      </c>
      <c r="L17" s="284"/>
      <c r="M17" s="284"/>
      <c r="N17" s="284"/>
      <c r="O17" s="284"/>
    </row>
    <row r="18" spans="1:15" s="283" customFormat="1">
      <c r="A18" s="322" t="s">
        <v>372</v>
      </c>
      <c r="B18" s="291"/>
      <c r="C18" s="292"/>
      <c r="D18" s="288">
        <v>1725000</v>
      </c>
      <c r="E18" s="289">
        <v>11095610143</v>
      </c>
      <c r="F18" s="323">
        <v>1725000</v>
      </c>
      <c r="G18" s="289">
        <v>11095610143</v>
      </c>
      <c r="L18" s="284"/>
      <c r="M18" s="284"/>
      <c r="N18" s="284"/>
      <c r="O18" s="284"/>
    </row>
    <row r="19" spans="1:15" s="283" customFormat="1">
      <c r="A19" s="322" t="s">
        <v>373</v>
      </c>
      <c r="B19" s="291"/>
      <c r="C19" s="292"/>
      <c r="D19" s="288">
        <v>6527</v>
      </c>
      <c r="E19" s="289">
        <v>196561000</v>
      </c>
      <c r="F19" s="323">
        <v>6527</v>
      </c>
      <c r="G19" s="289">
        <v>196561000</v>
      </c>
      <c r="L19" s="284"/>
      <c r="M19" s="284"/>
      <c r="N19" s="284"/>
      <c r="O19" s="284"/>
    </row>
    <row r="20" spans="1:15" s="283" customFormat="1" ht="15.75">
      <c r="A20" s="324"/>
      <c r="B20" s="325"/>
      <c r="C20" s="326"/>
      <c r="D20" s="327"/>
      <c r="E20" s="328"/>
      <c r="F20" s="319"/>
      <c r="G20" s="289"/>
      <c r="L20" s="284"/>
      <c r="M20" s="284"/>
      <c r="N20" s="284"/>
      <c r="O20" s="284"/>
    </row>
    <row r="21" spans="1:15" s="262" customFormat="1">
      <c r="A21" s="318" t="s">
        <v>374</v>
      </c>
      <c r="B21" s="312"/>
      <c r="C21" s="296"/>
      <c r="D21" s="288"/>
      <c r="E21" s="289">
        <v>0</v>
      </c>
      <c r="F21" s="290"/>
      <c r="G21" s="289">
        <v>21380000000</v>
      </c>
      <c r="L21" s="263"/>
      <c r="M21" s="263"/>
      <c r="N21" s="263"/>
      <c r="O21" s="263"/>
    </row>
    <row r="22" spans="1:15" s="262" customFormat="1">
      <c r="A22" s="318" t="s">
        <v>375</v>
      </c>
      <c r="B22" s="312"/>
      <c r="C22" s="296"/>
      <c r="D22" s="288">
        <v>41</v>
      </c>
      <c r="E22" s="329">
        <v>981900</v>
      </c>
      <c r="F22" s="288">
        <v>41</v>
      </c>
      <c r="G22" s="329">
        <v>981900</v>
      </c>
      <c r="L22" s="263"/>
      <c r="M22" s="263"/>
      <c r="N22" s="263"/>
      <c r="O22" s="263"/>
    </row>
    <row r="23" spans="1:15" s="262" customFormat="1">
      <c r="A23" s="318" t="s">
        <v>376</v>
      </c>
      <c r="B23" s="312"/>
      <c r="C23" s="296"/>
      <c r="D23" s="330"/>
      <c r="E23" s="331">
        <v>-5811291864</v>
      </c>
      <c r="F23" s="332"/>
      <c r="G23" s="331">
        <v>-4283255943</v>
      </c>
      <c r="L23" s="263"/>
      <c r="M23" s="263"/>
      <c r="N23" s="263"/>
      <c r="O23" s="263"/>
    </row>
    <row r="24" spans="1:15" s="262" customFormat="1">
      <c r="A24" s="318"/>
      <c r="B24" s="312"/>
      <c r="C24" s="296"/>
      <c r="D24" s="333"/>
      <c r="E24" s="334"/>
      <c r="F24" s="332"/>
      <c r="G24" s="334"/>
      <c r="L24" s="263"/>
      <c r="M24" s="263"/>
      <c r="N24" s="263"/>
      <c r="O24" s="263"/>
    </row>
    <row r="25" spans="1:15" s="262" customFormat="1" ht="16.5" thickBot="1">
      <c r="A25" s="304"/>
      <c r="B25" s="295"/>
      <c r="C25" s="296"/>
      <c r="D25" s="305"/>
      <c r="E25" s="306">
        <v>8558267879</v>
      </c>
      <c r="F25" s="305"/>
      <c r="G25" s="306">
        <v>31466303800</v>
      </c>
      <c r="L25" s="263"/>
      <c r="M25" s="263"/>
      <c r="N25" s="263"/>
      <c r="O25" s="263"/>
    </row>
    <row r="26" spans="1:15" s="283" customFormat="1" ht="15.75" thickTop="1">
      <c r="A26" s="318"/>
      <c r="B26" s="312"/>
      <c r="C26" s="296"/>
      <c r="D26" s="333"/>
      <c r="E26" s="334"/>
      <c r="F26" s="332"/>
      <c r="G26" s="334"/>
      <c r="L26" s="284"/>
      <c r="M26" s="284"/>
      <c r="N26" s="284"/>
      <c r="O26" s="284"/>
    </row>
    <row r="27" spans="1:15" s="283" customFormat="1" ht="15.75">
      <c r="A27" s="335" t="s">
        <v>377</v>
      </c>
      <c r="B27" s="291"/>
      <c r="C27" s="292"/>
      <c r="D27" s="336" t="s">
        <v>367</v>
      </c>
      <c r="E27" s="337"/>
      <c r="F27" s="316" t="s">
        <v>367</v>
      </c>
      <c r="G27" s="337"/>
      <c r="L27" s="284"/>
      <c r="M27" s="284"/>
      <c r="N27" s="284"/>
      <c r="O27" s="284"/>
    </row>
    <row r="28" spans="1:15" s="283" customFormat="1" ht="15.75">
      <c r="A28" s="338"/>
      <c r="B28" s="291"/>
      <c r="C28" s="292"/>
      <c r="D28" s="336"/>
      <c r="E28" s="337">
        <v>0</v>
      </c>
      <c r="F28" s="336"/>
      <c r="G28" s="289">
        <v>0</v>
      </c>
      <c r="L28" s="284"/>
      <c r="M28" s="284"/>
      <c r="N28" s="284"/>
      <c r="O28" s="284"/>
    </row>
    <row r="29" spans="1:15" s="283" customFormat="1" ht="15.75">
      <c r="A29" s="339" t="s">
        <v>378</v>
      </c>
      <c r="B29" s="291"/>
      <c r="C29" s="292"/>
      <c r="D29" s="336"/>
      <c r="E29" s="337">
        <v>0</v>
      </c>
      <c r="F29" s="336"/>
      <c r="G29" s="289">
        <v>0</v>
      </c>
      <c r="L29" s="284"/>
      <c r="M29" s="284"/>
      <c r="N29" s="284"/>
      <c r="O29" s="284"/>
    </row>
    <row r="30" spans="1:15" s="283" customFormat="1" ht="15.75">
      <c r="A30" s="322"/>
      <c r="B30" s="291"/>
      <c r="C30" s="292"/>
      <c r="D30" s="336"/>
      <c r="E30" s="337">
        <v>0</v>
      </c>
      <c r="F30" s="340"/>
      <c r="G30" s="289">
        <v>0</v>
      </c>
      <c r="L30" s="284"/>
      <c r="M30" s="284"/>
      <c r="N30" s="284"/>
      <c r="O30" s="284"/>
    </row>
    <row r="31" spans="1:15" s="262" customFormat="1" ht="15.75">
      <c r="A31" s="322"/>
      <c r="B31" s="291"/>
      <c r="C31" s="292"/>
      <c r="D31" s="336"/>
      <c r="E31" s="337">
        <v>0</v>
      </c>
      <c r="F31" s="340"/>
      <c r="G31" s="289">
        <v>0</v>
      </c>
      <c r="L31" s="263"/>
      <c r="M31" s="263"/>
      <c r="N31" s="263"/>
      <c r="O31" s="263"/>
    </row>
    <row r="32" spans="1:15" s="283" customFormat="1" ht="16.5" thickBot="1">
      <c r="A32" s="304" t="s">
        <v>365</v>
      </c>
      <c r="B32" s="295"/>
      <c r="C32" s="296"/>
      <c r="D32" s="305"/>
      <c r="E32" s="306">
        <v>0</v>
      </c>
      <c r="F32" s="305"/>
      <c r="G32" s="341">
        <v>0</v>
      </c>
      <c r="L32" s="284"/>
      <c r="M32" s="284"/>
      <c r="N32" s="284"/>
      <c r="O32" s="284"/>
    </row>
    <row r="33" spans="1:15" s="262" customFormat="1" ht="16.5" thickTop="1">
      <c r="A33" s="342"/>
      <c r="B33" s="291"/>
      <c r="C33" s="292"/>
      <c r="D33" s="280"/>
      <c r="E33" s="274" t="s">
        <v>359</v>
      </c>
      <c r="F33" s="275"/>
      <c r="G33" s="276" t="s">
        <v>360</v>
      </c>
      <c r="L33" s="263"/>
      <c r="M33" s="263"/>
      <c r="N33" s="263"/>
      <c r="O33" s="263"/>
    </row>
    <row r="34" spans="1:15" s="283" customFormat="1" ht="15.75">
      <c r="A34" s="277" t="s">
        <v>379</v>
      </c>
      <c r="B34" s="312"/>
      <c r="C34" s="296"/>
      <c r="D34" s="280"/>
      <c r="E34" s="282"/>
      <c r="F34" s="280"/>
      <c r="G34" s="343"/>
      <c r="L34" s="284"/>
      <c r="M34" s="284"/>
      <c r="N34" s="284"/>
      <c r="O34" s="284"/>
    </row>
    <row r="35" spans="1:15" s="283" customFormat="1">
      <c r="A35" s="322" t="s">
        <v>380</v>
      </c>
      <c r="B35" s="291"/>
      <c r="C35" s="292"/>
      <c r="D35" s="288"/>
      <c r="E35" s="289">
        <v>910661079</v>
      </c>
      <c r="F35" s="290"/>
      <c r="G35" s="289">
        <v>292874999</v>
      </c>
      <c r="L35" s="284"/>
      <c r="M35" s="284"/>
      <c r="N35" s="284"/>
      <c r="O35" s="284"/>
    </row>
    <row r="36" spans="1:15" s="283" customFormat="1">
      <c r="A36" s="345" t="s">
        <v>381</v>
      </c>
      <c r="B36" s="291"/>
      <c r="C36" s="292"/>
      <c r="D36" s="288"/>
      <c r="E36" s="289">
        <v>18123365538</v>
      </c>
      <c r="F36" s="290"/>
      <c r="G36" s="289">
        <v>9681365538</v>
      </c>
      <c r="L36" s="284"/>
      <c r="M36" s="284"/>
      <c r="N36" s="284"/>
      <c r="O36" s="284"/>
    </row>
    <row r="37" spans="1:15" s="283" customFormat="1">
      <c r="A37" s="345" t="s">
        <v>382</v>
      </c>
      <c r="B37" s="291"/>
      <c r="C37" s="292"/>
      <c r="D37" s="288"/>
      <c r="E37" s="289">
        <v>6766751269</v>
      </c>
      <c r="F37" s="290"/>
      <c r="G37" s="289">
        <v>6766751269</v>
      </c>
      <c r="L37" s="284"/>
      <c r="M37" s="284"/>
      <c r="N37" s="284"/>
      <c r="O37" s="284"/>
    </row>
    <row r="38" spans="1:15" s="262" customFormat="1">
      <c r="A38" s="345" t="s">
        <v>383</v>
      </c>
      <c r="B38" s="291"/>
      <c r="C38" s="292"/>
      <c r="D38" s="288"/>
      <c r="E38" s="289">
        <v>3900116940</v>
      </c>
      <c r="F38" s="290"/>
      <c r="G38" s="289">
        <v>3900116940</v>
      </c>
      <c r="L38" s="263"/>
      <c r="M38" s="263"/>
      <c r="N38" s="263"/>
      <c r="O38" s="263"/>
    </row>
    <row r="39" spans="1:15" s="262" customFormat="1">
      <c r="A39" s="345" t="s">
        <v>384</v>
      </c>
      <c r="B39" s="291"/>
      <c r="C39" s="292"/>
      <c r="D39" s="288"/>
      <c r="E39" s="289">
        <v>2332182</v>
      </c>
      <c r="F39" s="290"/>
      <c r="G39" s="289">
        <v>21802292</v>
      </c>
      <c r="L39" s="263"/>
      <c r="M39" s="263"/>
      <c r="N39" s="263"/>
      <c r="O39" s="263"/>
    </row>
    <row r="40" spans="1:15" s="262" customFormat="1">
      <c r="A40" s="346"/>
      <c r="B40" s="312"/>
      <c r="C40" s="292"/>
      <c r="D40" s="288"/>
      <c r="E40" s="289"/>
      <c r="F40" s="290"/>
      <c r="G40" s="289"/>
      <c r="L40" s="263"/>
      <c r="M40" s="263"/>
      <c r="N40" s="263"/>
      <c r="O40" s="263"/>
    </row>
    <row r="41" spans="1:15" s="262" customFormat="1" ht="16.5" thickBot="1">
      <c r="A41" s="304" t="s">
        <v>365</v>
      </c>
      <c r="B41" s="295"/>
      <c r="C41" s="296"/>
      <c r="D41" s="305"/>
      <c r="E41" s="306">
        <v>29703227008</v>
      </c>
      <c r="F41" s="305"/>
      <c r="G41" s="306">
        <v>20662911038</v>
      </c>
      <c r="L41" s="263"/>
      <c r="M41" s="263"/>
      <c r="N41" s="263"/>
      <c r="O41" s="263"/>
    </row>
    <row r="42" spans="1:15" s="283" customFormat="1" ht="16.5" thickTop="1">
      <c r="A42" s="347" t="s">
        <v>385</v>
      </c>
      <c r="B42" s="295"/>
      <c r="C42" s="296"/>
      <c r="D42" s="300"/>
      <c r="E42" s="274" t="s">
        <v>359</v>
      </c>
      <c r="F42" s="275"/>
      <c r="G42" s="276" t="s">
        <v>360</v>
      </c>
      <c r="L42" s="284"/>
      <c r="M42" s="284"/>
      <c r="N42" s="284"/>
      <c r="O42" s="284"/>
    </row>
    <row r="43" spans="1:15" s="283" customFormat="1">
      <c r="A43" s="348" t="s">
        <v>386</v>
      </c>
      <c r="B43" s="295"/>
      <c r="C43" s="296"/>
      <c r="D43" s="288"/>
      <c r="E43" s="349">
        <v>-22727217532</v>
      </c>
      <c r="F43" s="288"/>
      <c r="G43" s="349">
        <v>-22727217532</v>
      </c>
      <c r="L43" s="284"/>
      <c r="M43" s="284"/>
      <c r="N43" s="284"/>
      <c r="O43" s="284"/>
    </row>
    <row r="44" spans="1:15" s="283" customFormat="1">
      <c r="A44" s="348" t="s">
        <v>387</v>
      </c>
      <c r="B44" s="295"/>
      <c r="C44" s="296"/>
      <c r="D44" s="288"/>
      <c r="E44" s="349">
        <v>-2338596290</v>
      </c>
      <c r="F44" s="288"/>
      <c r="G44" s="349">
        <v>-2338596290</v>
      </c>
      <c r="L44" s="284"/>
      <c r="M44" s="284"/>
      <c r="N44" s="284"/>
      <c r="O44" s="284"/>
    </row>
    <row r="45" spans="1:15" s="283" customFormat="1">
      <c r="A45" s="348"/>
      <c r="B45" s="295"/>
      <c r="C45" s="296"/>
      <c r="D45" s="300"/>
      <c r="E45" s="350"/>
      <c r="F45" s="300"/>
      <c r="G45" s="350"/>
      <c r="L45" s="284"/>
      <c r="M45" s="284"/>
      <c r="N45" s="284"/>
      <c r="O45" s="284"/>
    </row>
    <row r="46" spans="1:15" s="283" customFormat="1" ht="16.5" thickBot="1">
      <c r="A46" s="348"/>
      <c r="B46" s="295"/>
      <c r="C46" s="296"/>
      <c r="D46" s="305">
        <v>0</v>
      </c>
      <c r="E46" s="341">
        <v>-25065813822</v>
      </c>
      <c r="F46" s="341">
        <v>0</v>
      </c>
      <c r="G46" s="341">
        <v>-25065813822</v>
      </c>
      <c r="L46" s="284"/>
      <c r="M46" s="284"/>
      <c r="N46" s="284"/>
      <c r="O46" s="284"/>
    </row>
    <row r="47" spans="1:15" s="283" customFormat="1" ht="16.5" thickTop="1">
      <c r="A47" s="351"/>
      <c r="B47" s="352"/>
      <c r="C47" s="353"/>
      <c r="D47" s="354"/>
      <c r="E47" s="355"/>
      <c r="F47" s="354"/>
      <c r="G47" s="356"/>
      <c r="L47" s="284"/>
      <c r="M47" s="284"/>
      <c r="N47" s="284"/>
      <c r="O47" s="284"/>
    </row>
    <row r="48" spans="1:15" s="262" customFormat="1" ht="15.75">
      <c r="A48" s="357" t="s">
        <v>388</v>
      </c>
      <c r="B48" s="358" t="s">
        <v>389</v>
      </c>
      <c r="C48" s="359"/>
      <c r="D48" s="280"/>
      <c r="E48" s="274" t="s">
        <v>359</v>
      </c>
      <c r="F48" s="275"/>
      <c r="G48" s="276" t="s">
        <v>360</v>
      </c>
      <c r="L48" s="263"/>
      <c r="M48" s="263"/>
      <c r="N48" s="263"/>
      <c r="O48" s="263"/>
    </row>
    <row r="49" spans="1:15" s="262" customFormat="1">
      <c r="A49" s="285" t="s">
        <v>390</v>
      </c>
      <c r="B49" s="291"/>
      <c r="C49" s="292"/>
      <c r="D49" s="288"/>
      <c r="E49" s="293">
        <v>3225951608</v>
      </c>
      <c r="F49" s="290"/>
      <c r="G49" s="289">
        <v>53529091304</v>
      </c>
      <c r="L49" s="263"/>
      <c r="M49" s="263"/>
      <c r="N49" s="263"/>
      <c r="O49" s="263"/>
    </row>
    <row r="50" spans="1:15" s="262" customFormat="1">
      <c r="A50" s="285" t="s">
        <v>391</v>
      </c>
      <c r="B50" s="291"/>
      <c r="C50" s="292"/>
      <c r="D50" s="288"/>
      <c r="E50" s="289">
        <v>322588487</v>
      </c>
      <c r="F50" s="290"/>
      <c r="G50" s="289">
        <v>447508466</v>
      </c>
      <c r="L50" s="263"/>
      <c r="M50" s="263"/>
      <c r="N50" s="263"/>
      <c r="O50" s="263"/>
    </row>
    <row r="51" spans="1:15" s="283" customFormat="1">
      <c r="A51" s="285" t="s">
        <v>392</v>
      </c>
      <c r="B51" s="291"/>
      <c r="C51" s="292"/>
      <c r="D51" s="288"/>
      <c r="E51" s="289">
        <v>14075000</v>
      </c>
      <c r="F51" s="290"/>
      <c r="G51" s="289">
        <v>51161137</v>
      </c>
      <c r="L51" s="284"/>
      <c r="M51" s="284"/>
      <c r="N51" s="284"/>
      <c r="O51" s="284"/>
    </row>
    <row r="52" spans="1:15" s="283" customFormat="1">
      <c r="A52" s="285" t="s">
        <v>393</v>
      </c>
      <c r="B52" s="291"/>
      <c r="C52" s="292"/>
      <c r="D52" s="288"/>
      <c r="E52" s="293">
        <v>34868088504</v>
      </c>
      <c r="F52" s="290"/>
      <c r="G52" s="289">
        <v>50339558957</v>
      </c>
      <c r="L52" s="284"/>
      <c r="M52" s="284"/>
      <c r="N52" s="284"/>
      <c r="O52" s="284"/>
    </row>
    <row r="53" spans="1:15" s="283" customFormat="1">
      <c r="A53" s="285" t="s">
        <v>394</v>
      </c>
      <c r="B53" s="291"/>
      <c r="C53" s="292"/>
      <c r="D53" s="288"/>
      <c r="E53" s="293"/>
      <c r="F53" s="290"/>
      <c r="G53" s="289">
        <v>0</v>
      </c>
      <c r="L53" s="284"/>
      <c r="M53" s="284"/>
      <c r="N53" s="284"/>
      <c r="O53" s="284"/>
    </row>
    <row r="54" spans="1:15" s="262" customFormat="1" ht="16.5" thickBot="1">
      <c r="A54" s="304" t="s">
        <v>365</v>
      </c>
      <c r="B54" s="295"/>
      <c r="C54" s="296"/>
      <c r="D54" s="305"/>
      <c r="E54" s="306">
        <v>38430703599</v>
      </c>
      <c r="F54" s="305"/>
      <c r="G54" s="306">
        <v>104367319864</v>
      </c>
      <c r="L54" s="263"/>
      <c r="M54" s="263"/>
      <c r="N54" s="263"/>
      <c r="O54" s="263"/>
    </row>
    <row r="55" spans="1:15" s="262" customFormat="1" ht="16.5" thickTop="1">
      <c r="A55" s="304"/>
      <c r="B55" s="295"/>
      <c r="C55" s="296"/>
      <c r="D55" s="300"/>
      <c r="E55" s="308"/>
      <c r="F55" s="300"/>
      <c r="G55" s="308"/>
      <c r="L55" s="263"/>
      <c r="M55" s="263"/>
      <c r="N55" s="263"/>
      <c r="O55" s="263"/>
    </row>
    <row r="56" spans="1:15" s="262" customFormat="1" ht="15.75">
      <c r="A56" s="347" t="s">
        <v>395</v>
      </c>
      <c r="B56" s="295"/>
      <c r="C56" s="296"/>
      <c r="D56" s="288"/>
      <c r="E56" s="274" t="s">
        <v>359</v>
      </c>
      <c r="F56" s="275"/>
      <c r="G56" s="276" t="s">
        <v>360</v>
      </c>
      <c r="L56" s="263"/>
      <c r="M56" s="263"/>
      <c r="N56" s="263"/>
      <c r="O56" s="263"/>
    </row>
    <row r="57" spans="1:15" s="262" customFormat="1">
      <c r="A57" s="348" t="s">
        <v>396</v>
      </c>
      <c r="B57" s="295"/>
      <c r="C57" s="296"/>
      <c r="D57" s="288"/>
      <c r="E57" s="289">
        <v>2432029123</v>
      </c>
      <c r="F57" s="288"/>
      <c r="G57" s="289">
        <v>3286246911</v>
      </c>
      <c r="L57" s="263"/>
      <c r="M57" s="263"/>
      <c r="N57" s="263"/>
      <c r="O57" s="263"/>
    </row>
    <row r="58" spans="1:15" s="262" customFormat="1">
      <c r="A58" s="348" t="s">
        <v>397</v>
      </c>
      <c r="B58" s="295"/>
      <c r="C58" s="361"/>
      <c r="D58" s="288"/>
      <c r="E58" s="289">
        <v>3388671945</v>
      </c>
      <c r="F58" s="288"/>
      <c r="G58" s="289">
        <v>2301785299</v>
      </c>
      <c r="L58" s="263"/>
      <c r="M58" s="263"/>
      <c r="N58" s="263"/>
      <c r="O58" s="263"/>
    </row>
    <row r="59" spans="1:15" s="262" customFormat="1">
      <c r="A59" s="348"/>
      <c r="B59" s="295"/>
      <c r="C59" s="359"/>
      <c r="D59" s="300"/>
      <c r="E59" s="301"/>
      <c r="F59" s="300"/>
      <c r="G59" s="301"/>
      <c r="L59" s="263"/>
      <c r="M59" s="263"/>
      <c r="N59" s="263"/>
      <c r="O59" s="263"/>
    </row>
    <row r="60" spans="1:15" s="262" customFormat="1" ht="16.5" thickBot="1">
      <c r="A60" s="304"/>
      <c r="B60" s="295"/>
      <c r="C60" s="296"/>
      <c r="D60" s="305">
        <v>0</v>
      </c>
      <c r="E60" s="306">
        <v>5820701068</v>
      </c>
      <c r="F60" s="306">
        <v>0</v>
      </c>
      <c r="G60" s="306">
        <v>5588032210</v>
      </c>
      <c r="L60" s="263"/>
      <c r="M60" s="263"/>
      <c r="N60" s="263"/>
      <c r="O60" s="263"/>
    </row>
    <row r="61" spans="1:15" s="262" customFormat="1" ht="16.5" thickTop="1">
      <c r="A61" s="304"/>
      <c r="B61" s="295"/>
      <c r="C61" s="296"/>
      <c r="D61" s="300"/>
      <c r="E61" s="308"/>
      <c r="F61" s="300"/>
      <c r="G61" s="308"/>
      <c r="L61" s="263"/>
      <c r="M61" s="263"/>
      <c r="N61" s="263"/>
      <c r="O61" s="263"/>
    </row>
    <row r="62" spans="1:15" s="262" customFormat="1" ht="16.5" thickBot="1">
      <c r="A62" s="347" t="s">
        <v>398</v>
      </c>
      <c r="B62" s="295"/>
      <c r="C62" s="296"/>
      <c r="D62" s="314"/>
      <c r="E62" s="306"/>
      <c r="F62" s="306"/>
      <c r="G62" s="306"/>
      <c r="L62" s="263"/>
      <c r="M62" s="263"/>
      <c r="N62" s="263"/>
      <c r="O62" s="263"/>
    </row>
    <row r="63" spans="1:15" s="262" customFormat="1" ht="16.5" thickTop="1">
      <c r="A63" s="347"/>
      <c r="B63" s="295"/>
      <c r="C63" s="296"/>
      <c r="D63" s="300"/>
      <c r="E63" s="308"/>
      <c r="F63" s="363"/>
      <c r="G63" s="308"/>
      <c r="L63" s="263"/>
      <c r="M63" s="263"/>
      <c r="N63" s="263"/>
      <c r="O63" s="263"/>
    </row>
    <row r="64" spans="1:15" s="262" customFormat="1" ht="17.25">
      <c r="A64" s="364" t="s">
        <v>399</v>
      </c>
      <c r="B64" s="312"/>
      <c r="C64" s="296"/>
      <c r="D64" s="314"/>
      <c r="E64" s="274" t="s">
        <v>359</v>
      </c>
      <c r="F64" s="275"/>
      <c r="G64" s="276" t="s">
        <v>360</v>
      </c>
      <c r="L64" s="263"/>
      <c r="M64" s="263"/>
      <c r="N64" s="263"/>
      <c r="O64" s="263"/>
    </row>
    <row r="65" spans="1:15" s="262" customFormat="1">
      <c r="A65" s="345" t="s">
        <v>400</v>
      </c>
      <c r="B65" s="291"/>
      <c r="C65" s="292"/>
      <c r="D65" s="288"/>
      <c r="E65" s="289">
        <v>19376280</v>
      </c>
      <c r="F65" s="290"/>
      <c r="G65" s="289">
        <v>0</v>
      </c>
      <c r="L65" s="263"/>
      <c r="M65" s="263"/>
      <c r="N65" s="263"/>
      <c r="O65" s="263"/>
    </row>
    <row r="66" spans="1:15" s="262" customFormat="1">
      <c r="A66" s="345" t="s">
        <v>401</v>
      </c>
      <c r="B66" s="291"/>
      <c r="C66" s="292"/>
      <c r="D66" s="288"/>
      <c r="E66" s="289">
        <v>0</v>
      </c>
      <c r="F66" s="290"/>
      <c r="G66" s="289">
        <v>72673334</v>
      </c>
      <c r="L66" s="263"/>
      <c r="M66" s="263"/>
      <c r="N66" s="263"/>
      <c r="O66" s="263"/>
    </row>
    <row r="67" spans="1:15" s="262" customFormat="1">
      <c r="A67" s="345" t="s">
        <v>402</v>
      </c>
      <c r="B67" s="291"/>
      <c r="C67" s="292"/>
      <c r="D67" s="288"/>
      <c r="E67" s="365">
        <v>416196598</v>
      </c>
      <c r="F67" s="290"/>
      <c r="G67" s="289">
        <v>416196598</v>
      </c>
      <c r="L67" s="263"/>
      <c r="M67" s="263"/>
      <c r="N67" s="263"/>
      <c r="O67" s="263"/>
    </row>
    <row r="68" spans="1:15" s="262" customFormat="1">
      <c r="A68" s="345" t="s">
        <v>403</v>
      </c>
      <c r="B68" s="291"/>
      <c r="C68" s="292"/>
      <c r="D68" s="366"/>
      <c r="E68" s="365">
        <v>20558660255</v>
      </c>
      <c r="F68" s="367"/>
      <c r="G68" s="365">
        <v>8350706994</v>
      </c>
      <c r="L68" s="263"/>
      <c r="M68" s="263"/>
      <c r="N68" s="263"/>
      <c r="O68" s="263"/>
    </row>
    <row r="69" spans="1:15" s="262" customFormat="1">
      <c r="A69" s="368" t="s">
        <v>404</v>
      </c>
      <c r="B69" s="291"/>
      <c r="C69" s="292"/>
      <c r="D69" s="288"/>
      <c r="E69" s="289"/>
      <c r="F69" s="290"/>
      <c r="G69" s="289"/>
      <c r="L69" s="263"/>
      <c r="M69" s="263"/>
      <c r="N69" s="263"/>
      <c r="O69" s="263"/>
    </row>
    <row r="70" spans="1:15" s="262" customFormat="1">
      <c r="A70" s="368" t="s">
        <v>405</v>
      </c>
      <c r="B70" s="291"/>
      <c r="C70" s="292"/>
      <c r="D70" s="354"/>
      <c r="E70" s="369"/>
      <c r="F70" s="370"/>
      <c r="G70" s="369"/>
      <c r="L70" s="263"/>
      <c r="M70" s="263"/>
      <c r="N70" s="263"/>
      <c r="O70" s="263"/>
    </row>
    <row r="71" spans="1:15" s="262" customFormat="1" ht="16.5" thickBot="1">
      <c r="A71" s="304" t="s">
        <v>365</v>
      </c>
      <c r="B71" s="295"/>
      <c r="C71" s="296"/>
      <c r="D71" s="305"/>
      <c r="E71" s="306">
        <v>20994233133</v>
      </c>
      <c r="F71" s="305"/>
      <c r="G71" s="306">
        <v>8839576926</v>
      </c>
      <c r="L71" s="263"/>
      <c r="M71" s="263"/>
      <c r="N71" s="263"/>
      <c r="O71" s="263"/>
    </row>
    <row r="72" spans="1:15" s="262" customFormat="1" ht="16.5" thickTop="1">
      <c r="A72" s="345"/>
      <c r="B72" s="295"/>
      <c r="C72" s="296"/>
      <c r="D72" s="288"/>
      <c r="E72" s="298"/>
      <c r="F72" s="366"/>
      <c r="G72" s="371"/>
      <c r="L72" s="263"/>
      <c r="M72" s="263"/>
      <c r="N72" s="263"/>
      <c r="O72" s="263"/>
    </row>
    <row r="73" spans="1:15" s="262" customFormat="1" ht="17.25">
      <c r="A73" s="364" t="s">
        <v>406</v>
      </c>
      <c r="B73" s="295"/>
      <c r="C73" s="296"/>
      <c r="D73" s="288"/>
      <c r="E73" s="310"/>
      <c r="F73" s="288"/>
      <c r="G73" s="310"/>
      <c r="L73" s="263"/>
      <c r="M73" s="263"/>
      <c r="N73" s="263"/>
      <c r="O73" s="263"/>
    </row>
    <row r="74" spans="1:15" s="262" customFormat="1" ht="17.25">
      <c r="A74" s="364"/>
      <c r="B74" s="295"/>
      <c r="C74" s="296"/>
      <c r="D74" s="288"/>
      <c r="E74" s="310"/>
      <c r="F74" s="288"/>
      <c r="G74" s="310"/>
      <c r="L74" s="263"/>
      <c r="M74" s="263"/>
      <c r="N74" s="263"/>
      <c r="O74" s="263"/>
    </row>
    <row r="75" spans="1:15" s="262" customFormat="1" ht="17.25">
      <c r="A75" s="364"/>
      <c r="B75" s="295"/>
      <c r="C75" s="296"/>
      <c r="D75" s="288"/>
      <c r="E75" s="310"/>
      <c r="F75" s="288"/>
      <c r="G75" s="310"/>
      <c r="L75" s="263"/>
      <c r="M75" s="263"/>
      <c r="N75" s="263"/>
      <c r="O75" s="263"/>
    </row>
    <row r="76" spans="1:15" s="262" customFormat="1" ht="17.25">
      <c r="A76" s="364"/>
      <c r="B76" s="295"/>
      <c r="C76" s="296"/>
      <c r="D76" s="288"/>
      <c r="E76" s="310"/>
      <c r="F76" s="288"/>
      <c r="G76" s="310"/>
      <c r="L76" s="263"/>
      <c r="M76" s="263"/>
      <c r="N76" s="263"/>
      <c r="O76" s="263"/>
    </row>
    <row r="77" spans="1:15" s="262" customFormat="1" ht="17.25">
      <c r="A77" s="364"/>
      <c r="B77" s="295"/>
      <c r="C77" s="296"/>
      <c r="D77" s="288"/>
      <c r="E77" s="310"/>
      <c r="F77" s="288"/>
      <c r="G77" s="310"/>
      <c r="L77" s="263"/>
      <c r="M77" s="263"/>
      <c r="N77" s="263"/>
      <c r="O77" s="263"/>
    </row>
    <row r="78" spans="1:15" s="262" customFormat="1" ht="17.25">
      <c r="A78" s="364"/>
      <c r="B78" s="295"/>
      <c r="C78" s="296"/>
      <c r="D78" s="288"/>
      <c r="E78" s="310"/>
      <c r="F78" s="288"/>
      <c r="G78" s="310"/>
      <c r="L78" s="263"/>
      <c r="M78" s="263"/>
      <c r="N78" s="263"/>
      <c r="O78" s="263"/>
    </row>
    <row r="79" spans="1:15" s="262" customFormat="1" ht="17.25">
      <c r="A79" s="364"/>
      <c r="B79" s="295"/>
      <c r="C79" s="296"/>
      <c r="D79" s="288"/>
      <c r="E79" s="310"/>
      <c r="F79" s="288"/>
      <c r="G79" s="310"/>
      <c r="L79" s="263"/>
      <c r="M79" s="263"/>
      <c r="N79" s="263"/>
      <c r="O79" s="263"/>
    </row>
    <row r="80" spans="1:15" s="262" customFormat="1" ht="17.25">
      <c r="A80" s="364"/>
      <c r="B80" s="295"/>
      <c r="C80" s="296"/>
      <c r="D80" s="288"/>
      <c r="E80" s="310"/>
      <c r="F80" s="288"/>
      <c r="G80" s="310"/>
      <c r="L80" s="263"/>
      <c r="M80" s="263"/>
      <c r="N80" s="263"/>
      <c r="O80" s="263"/>
    </row>
    <row r="81" spans="1:15" s="262" customFormat="1" ht="17.25">
      <c r="A81" s="364"/>
      <c r="B81" s="295"/>
      <c r="C81" s="296"/>
      <c r="D81" s="288"/>
      <c r="E81" s="310"/>
      <c r="F81" s="288"/>
      <c r="G81" s="310"/>
      <c r="L81" s="263"/>
      <c r="M81" s="263"/>
      <c r="N81" s="263"/>
      <c r="O81" s="263"/>
    </row>
    <row r="82" spans="1:15" s="262" customFormat="1" ht="17.25">
      <c r="A82" s="364"/>
      <c r="B82" s="295"/>
      <c r="C82" s="296"/>
      <c r="D82" s="288"/>
      <c r="E82" s="310"/>
      <c r="F82" s="288"/>
      <c r="G82" s="310"/>
      <c r="L82" s="263"/>
      <c r="M82" s="263"/>
      <c r="N82" s="263"/>
      <c r="O82" s="263"/>
    </row>
    <row r="83" spans="1:15" s="262" customFormat="1" ht="17.25">
      <c r="A83" s="364"/>
      <c r="B83" s="295"/>
      <c r="C83" s="296"/>
      <c r="D83" s="288"/>
      <c r="E83" s="310"/>
      <c r="F83" s="288"/>
      <c r="G83" s="310"/>
      <c r="L83" s="263"/>
      <c r="M83" s="263"/>
      <c r="N83" s="263"/>
      <c r="O83" s="263"/>
    </row>
    <row r="84" spans="1:15" s="262" customFormat="1" ht="17.25">
      <c r="A84" s="364"/>
      <c r="B84" s="295"/>
      <c r="C84" s="296"/>
      <c r="D84" s="288"/>
      <c r="E84" s="310"/>
      <c r="F84" s="288"/>
      <c r="G84" s="310"/>
      <c r="L84" s="263"/>
      <c r="M84" s="263"/>
      <c r="N84" s="263"/>
      <c r="O84" s="263"/>
    </row>
    <row r="85" spans="1:15" s="262" customFormat="1" ht="17.25">
      <c r="A85" s="364"/>
      <c r="B85" s="295"/>
      <c r="C85" s="296"/>
      <c r="D85" s="288"/>
      <c r="E85" s="310"/>
      <c r="F85" s="288"/>
      <c r="G85" s="310"/>
      <c r="L85" s="263"/>
      <c r="M85" s="263"/>
      <c r="N85" s="263"/>
      <c r="O85" s="263"/>
    </row>
    <row r="86" spans="1:15" s="262" customFormat="1" ht="17.25">
      <c r="A86" s="364"/>
      <c r="B86" s="295"/>
      <c r="C86" s="296"/>
      <c r="D86" s="288"/>
      <c r="E86" s="310"/>
      <c r="F86" s="288"/>
      <c r="G86" s="310"/>
      <c r="L86" s="263"/>
      <c r="M86" s="263"/>
      <c r="N86" s="263"/>
      <c r="O86" s="263"/>
    </row>
    <row r="87" spans="1:15" s="262" customFormat="1" ht="17.25">
      <c r="A87" s="364"/>
      <c r="B87" s="295"/>
      <c r="C87" s="296"/>
      <c r="D87" s="288"/>
      <c r="E87" s="310"/>
      <c r="F87" s="288"/>
      <c r="G87" s="310"/>
      <c r="L87" s="263"/>
      <c r="M87" s="263"/>
      <c r="N87" s="263"/>
      <c r="O87" s="263"/>
    </row>
    <row r="88" spans="1:15" s="262" customFormat="1" ht="17.25">
      <c r="A88" s="364"/>
      <c r="B88" s="295"/>
      <c r="C88" s="296"/>
      <c r="D88" s="288"/>
      <c r="E88" s="310"/>
      <c r="F88" s="288"/>
      <c r="G88" s="310"/>
      <c r="L88" s="263"/>
      <c r="M88" s="263"/>
      <c r="N88" s="263"/>
      <c r="O88" s="263"/>
    </row>
    <row r="89" spans="1:15" s="262" customFormat="1" ht="17.25">
      <c r="A89" s="364"/>
      <c r="B89" s="295"/>
      <c r="C89" s="296"/>
      <c r="D89" s="288"/>
      <c r="E89" s="310"/>
      <c r="F89" s="288"/>
      <c r="G89" s="310"/>
      <c r="L89" s="263"/>
      <c r="M89" s="263"/>
      <c r="N89" s="263"/>
      <c r="O89" s="263"/>
    </row>
    <row r="90" spans="1:15" s="262" customFormat="1" ht="17.25">
      <c r="A90" s="364"/>
      <c r="B90" s="295"/>
      <c r="C90" s="296"/>
      <c r="D90" s="288"/>
      <c r="E90" s="310"/>
      <c r="F90" s="288"/>
      <c r="G90" s="310"/>
      <c r="L90" s="263"/>
      <c r="M90" s="263"/>
      <c r="N90" s="263"/>
      <c r="O90" s="263"/>
    </row>
    <row r="91" spans="1:15" s="262" customFormat="1" ht="17.25">
      <c r="A91" s="364"/>
      <c r="B91" s="295"/>
      <c r="C91" s="296"/>
      <c r="D91" s="288"/>
      <c r="E91" s="310"/>
      <c r="F91" s="288"/>
      <c r="G91" s="310"/>
      <c r="L91" s="263"/>
      <c r="M91" s="263"/>
      <c r="N91" s="263"/>
      <c r="O91" s="263"/>
    </row>
    <row r="92" spans="1:15" s="262" customFormat="1" ht="17.25">
      <c r="A92" s="364"/>
      <c r="B92" s="295"/>
      <c r="C92" s="296"/>
      <c r="D92" s="288"/>
      <c r="E92" s="310"/>
      <c r="F92" s="288"/>
      <c r="G92" s="310"/>
      <c r="L92" s="263"/>
      <c r="M92" s="263"/>
      <c r="N92" s="263"/>
      <c r="O92" s="263"/>
    </row>
    <row r="93" spans="1:15" s="262" customFormat="1" ht="17.25">
      <c r="A93" s="364"/>
      <c r="B93" s="295"/>
      <c r="C93" s="296"/>
      <c r="D93" s="288"/>
      <c r="E93" s="310"/>
      <c r="F93" s="288"/>
      <c r="G93" s="310"/>
      <c r="L93" s="263"/>
      <c r="M93" s="263"/>
      <c r="N93" s="263"/>
      <c r="O93" s="263"/>
    </row>
    <row r="94" spans="1:15" s="262" customFormat="1" ht="17.25">
      <c r="A94" s="364"/>
      <c r="B94" s="295"/>
      <c r="C94" s="296"/>
      <c r="D94" s="288"/>
      <c r="E94" s="310"/>
      <c r="F94" s="288"/>
      <c r="G94" s="310"/>
      <c r="L94" s="263"/>
      <c r="M94" s="263"/>
      <c r="N94" s="263"/>
      <c r="O94" s="263"/>
    </row>
    <row r="95" spans="1:15" s="262" customFormat="1" ht="17.25">
      <c r="A95" s="364"/>
      <c r="B95" s="295"/>
      <c r="C95" s="296"/>
      <c r="D95" s="288"/>
      <c r="E95" s="310"/>
      <c r="F95" s="288"/>
      <c r="G95" s="310"/>
      <c r="L95" s="263"/>
      <c r="M95" s="263"/>
      <c r="N95" s="263"/>
      <c r="O95" s="263"/>
    </row>
    <row r="96" spans="1:15" s="262" customFormat="1" ht="17.25">
      <c r="A96" s="364"/>
      <c r="B96" s="295"/>
      <c r="C96" s="296"/>
      <c r="D96" s="288"/>
      <c r="E96" s="310"/>
      <c r="F96" s="288"/>
      <c r="G96" s="310"/>
      <c r="L96" s="263"/>
      <c r="M96" s="263"/>
      <c r="N96" s="263"/>
      <c r="O96" s="263"/>
    </row>
    <row r="97" spans="1:15" s="262" customFormat="1" ht="17.25">
      <c r="A97" s="372"/>
      <c r="B97" s="352"/>
      <c r="C97" s="353"/>
      <c r="D97" s="354"/>
      <c r="E97" s="356"/>
      <c r="F97" s="354"/>
      <c r="G97" s="356"/>
      <c r="L97" s="263"/>
      <c r="M97" s="263"/>
      <c r="N97" s="263"/>
      <c r="O97" s="263"/>
    </row>
    <row r="98" spans="1:15" s="283" customFormat="1" ht="17.25">
      <c r="A98" s="373" t="s">
        <v>407</v>
      </c>
      <c r="B98" s="374"/>
      <c r="C98" s="359"/>
      <c r="D98" s="280"/>
      <c r="E98" s="274" t="s">
        <v>359</v>
      </c>
      <c r="F98" s="275"/>
      <c r="G98" s="276" t="s">
        <v>360</v>
      </c>
      <c r="L98" s="284"/>
      <c r="M98" s="284"/>
      <c r="N98" s="284"/>
      <c r="O98" s="284"/>
    </row>
    <row r="99" spans="1:15" s="283" customFormat="1" ht="15.75">
      <c r="A99" s="346" t="s">
        <v>408</v>
      </c>
      <c r="B99" s="312"/>
      <c r="C99" s="296"/>
      <c r="D99" s="288"/>
      <c r="E99" s="375"/>
      <c r="F99" s="290"/>
      <c r="G99" s="289"/>
      <c r="L99" s="284"/>
      <c r="M99" s="284"/>
      <c r="N99" s="284"/>
      <c r="O99" s="284"/>
    </row>
    <row r="100" spans="1:15" s="283" customFormat="1">
      <c r="A100" s="345" t="s">
        <v>409</v>
      </c>
      <c r="B100" s="291"/>
      <c r="C100" s="292" t="s">
        <v>410</v>
      </c>
      <c r="D100" s="288"/>
      <c r="E100" s="289">
        <v>295930</v>
      </c>
      <c r="F100" s="290"/>
      <c r="G100" s="289">
        <v>145340161</v>
      </c>
      <c r="L100" s="284"/>
      <c r="M100" s="284"/>
      <c r="N100" s="284"/>
      <c r="O100" s="284"/>
    </row>
    <row r="101" spans="1:15" s="283" customFormat="1">
      <c r="A101" s="345" t="s">
        <v>411</v>
      </c>
      <c r="B101" s="291"/>
      <c r="C101" s="292"/>
      <c r="D101" s="288"/>
      <c r="E101" s="289">
        <v>134977971</v>
      </c>
      <c r="F101" s="290"/>
      <c r="G101" s="289">
        <v>134977971</v>
      </c>
      <c r="L101" s="284"/>
      <c r="M101" s="284"/>
      <c r="N101" s="284"/>
      <c r="O101" s="284"/>
    </row>
    <row r="102" spans="1:15" s="262" customFormat="1">
      <c r="A102" s="345" t="s">
        <v>412</v>
      </c>
      <c r="B102" s="291"/>
      <c r="C102" s="292" t="s">
        <v>413</v>
      </c>
      <c r="D102" s="288"/>
      <c r="E102" s="289">
        <v>64116235253</v>
      </c>
      <c r="F102" s="290"/>
      <c r="G102" s="289">
        <v>64376336768</v>
      </c>
      <c r="L102" s="263"/>
      <c r="M102" s="263"/>
      <c r="N102" s="263"/>
      <c r="O102" s="263"/>
    </row>
    <row r="103" spans="1:15" s="262" customFormat="1">
      <c r="A103" s="376" t="s">
        <v>414</v>
      </c>
      <c r="B103" s="291"/>
      <c r="C103" s="292"/>
      <c r="D103" s="288"/>
      <c r="E103" s="289">
        <v>2963378596</v>
      </c>
      <c r="F103" s="290"/>
      <c r="G103" s="289">
        <v>2963378596</v>
      </c>
      <c r="L103" s="263"/>
      <c r="M103" s="263"/>
      <c r="N103" s="263"/>
      <c r="O103" s="263"/>
    </row>
    <row r="104" spans="1:15" s="262" customFormat="1">
      <c r="A104" s="376" t="s">
        <v>415</v>
      </c>
      <c r="B104" s="312"/>
      <c r="C104" s="296"/>
      <c r="D104" s="288"/>
      <c r="E104" s="365"/>
      <c r="F104" s="290"/>
      <c r="G104" s="289"/>
      <c r="L104" s="263"/>
      <c r="M104" s="263"/>
      <c r="N104" s="263"/>
      <c r="O104" s="263"/>
    </row>
    <row r="105" spans="1:15" s="262" customFormat="1" ht="16.5" thickBot="1">
      <c r="A105" s="304" t="s">
        <v>365</v>
      </c>
      <c r="B105" s="295"/>
      <c r="C105" s="296"/>
      <c r="D105" s="305"/>
      <c r="E105" s="306">
        <v>67214887750</v>
      </c>
      <c r="F105" s="305"/>
      <c r="G105" s="306">
        <v>67620033496</v>
      </c>
      <c r="L105" s="263"/>
      <c r="M105" s="263"/>
      <c r="N105" s="263"/>
      <c r="O105" s="263"/>
    </row>
    <row r="106" spans="1:15" s="262" customFormat="1" ht="16.5" thickTop="1">
      <c r="A106" s="304"/>
      <c r="B106" s="295"/>
      <c r="C106" s="296"/>
      <c r="D106" s="363"/>
      <c r="E106" s="377"/>
      <c r="F106" s="378"/>
      <c r="G106" s="308"/>
      <c r="L106" s="263"/>
      <c r="M106" s="263"/>
      <c r="N106" s="263"/>
      <c r="O106" s="263"/>
    </row>
    <row r="107" spans="1:15" s="262" customFormat="1" ht="15.75">
      <c r="A107" s="379"/>
      <c r="B107" s="312"/>
      <c r="C107" s="296"/>
      <c r="D107" s="288"/>
      <c r="E107" s="308"/>
      <c r="F107" s="290"/>
      <c r="G107" s="289"/>
      <c r="L107" s="263"/>
      <c r="M107" s="263"/>
      <c r="N107" s="263"/>
      <c r="O107" s="263"/>
    </row>
    <row r="108" spans="1:15" s="262" customFormat="1" ht="15.75">
      <c r="A108" s="277" t="s">
        <v>416</v>
      </c>
      <c r="B108" s="312"/>
      <c r="C108" s="296"/>
      <c r="D108" s="280"/>
      <c r="E108" s="274" t="s">
        <v>359</v>
      </c>
      <c r="F108" s="275"/>
      <c r="G108" s="276" t="s">
        <v>360</v>
      </c>
      <c r="L108" s="263"/>
      <c r="M108" s="263"/>
      <c r="N108" s="263"/>
      <c r="O108" s="263"/>
    </row>
    <row r="109" spans="1:15" s="262" customFormat="1" ht="15.75">
      <c r="A109" s="277"/>
      <c r="B109" s="312"/>
      <c r="C109" s="296"/>
      <c r="D109" s="336" t="s">
        <v>417</v>
      </c>
      <c r="E109" s="337" t="s">
        <v>418</v>
      </c>
      <c r="F109" s="316" t="s">
        <v>417</v>
      </c>
      <c r="G109" s="337" t="s">
        <v>418</v>
      </c>
      <c r="L109" s="263"/>
      <c r="M109" s="263"/>
      <c r="N109" s="263"/>
      <c r="O109" s="263"/>
    </row>
    <row r="110" spans="1:15" s="262" customFormat="1" ht="15.75">
      <c r="A110" s="277"/>
      <c r="B110" s="312"/>
      <c r="C110" s="296"/>
      <c r="D110" s="336"/>
      <c r="E110" s="337"/>
      <c r="F110" s="316"/>
      <c r="G110" s="337"/>
      <c r="L110" s="263"/>
      <c r="M110" s="263"/>
      <c r="N110" s="263"/>
      <c r="O110" s="263"/>
    </row>
    <row r="111" spans="1:15" s="262" customFormat="1" ht="15.75">
      <c r="A111" s="294" t="s">
        <v>419</v>
      </c>
      <c r="B111" s="312"/>
      <c r="C111" s="296"/>
      <c r="D111" s="336"/>
      <c r="E111" s="337"/>
      <c r="F111" s="316"/>
      <c r="G111" s="337"/>
      <c r="L111" s="263"/>
      <c r="M111" s="263"/>
      <c r="N111" s="263"/>
      <c r="O111" s="263"/>
    </row>
    <row r="112" spans="1:15" s="262" customFormat="1" ht="15.75">
      <c r="A112" s="294" t="s">
        <v>420</v>
      </c>
      <c r="B112" s="312"/>
      <c r="C112" s="296"/>
      <c r="D112" s="336"/>
      <c r="E112" s="337"/>
      <c r="F112" s="316"/>
      <c r="G112" s="337"/>
      <c r="L112" s="263"/>
      <c r="M112" s="263"/>
      <c r="N112" s="263"/>
      <c r="O112" s="263"/>
    </row>
    <row r="113" spans="1:15" s="262" customFormat="1" ht="15.75">
      <c r="A113" s="380" t="s">
        <v>421</v>
      </c>
      <c r="B113" s="312"/>
      <c r="C113" s="296"/>
      <c r="D113" s="336"/>
      <c r="E113" s="337"/>
      <c r="F113" s="316"/>
      <c r="G113" s="337"/>
      <c r="L113" s="263"/>
      <c r="M113" s="263"/>
      <c r="N113" s="263"/>
      <c r="O113" s="263"/>
    </row>
    <row r="114" spans="1:15" s="262" customFormat="1" ht="15.75">
      <c r="A114" s="380" t="s">
        <v>422</v>
      </c>
      <c r="B114" s="312"/>
      <c r="C114" s="296"/>
      <c r="D114" s="336"/>
      <c r="E114" s="337"/>
      <c r="F114" s="316"/>
      <c r="G114" s="337"/>
      <c r="L114" s="263"/>
      <c r="M114" s="263"/>
      <c r="N114" s="263"/>
      <c r="O114" s="263"/>
    </row>
    <row r="115" spans="1:15" s="381" customFormat="1" ht="15.75">
      <c r="A115" s="294"/>
      <c r="B115" s="312"/>
      <c r="C115" s="296"/>
      <c r="D115" s="336"/>
      <c r="E115" s="337"/>
      <c r="F115" s="316"/>
      <c r="G115" s="337"/>
      <c r="L115" s="382"/>
      <c r="M115" s="382"/>
      <c r="N115" s="382"/>
      <c r="O115" s="382"/>
    </row>
    <row r="116" spans="1:15" s="381" customFormat="1" ht="15.75">
      <c r="A116" s="383" t="s">
        <v>423</v>
      </c>
      <c r="B116" s="312"/>
      <c r="C116" s="296"/>
      <c r="D116" s="384"/>
      <c r="E116" s="320">
        <v>30668895429</v>
      </c>
      <c r="F116" s="385"/>
      <c r="G116" s="320">
        <v>29468895429</v>
      </c>
      <c r="L116" s="382"/>
      <c r="M116" s="382"/>
      <c r="N116" s="382"/>
      <c r="O116" s="382"/>
    </row>
    <row r="117" spans="1:15" s="381" customFormat="1" ht="15.75">
      <c r="A117" s="383" t="s">
        <v>424</v>
      </c>
      <c r="B117" s="312"/>
      <c r="C117" s="296"/>
      <c r="D117" s="384"/>
      <c r="E117" s="320"/>
      <c r="F117" s="385"/>
      <c r="G117" s="320"/>
      <c r="L117" s="382"/>
      <c r="M117" s="382"/>
      <c r="N117" s="382"/>
      <c r="O117" s="382"/>
    </row>
    <row r="118" spans="1:15" s="381" customFormat="1" ht="15.75">
      <c r="A118" s="386" t="s">
        <v>425</v>
      </c>
      <c r="B118" s="325"/>
      <c r="C118" s="326"/>
      <c r="D118" s="319"/>
      <c r="E118" s="289">
        <v>1200000000</v>
      </c>
      <c r="F118" s="385"/>
      <c r="G118" s="289">
        <v>0</v>
      </c>
      <c r="L118" s="382"/>
      <c r="M118" s="382"/>
      <c r="N118" s="382"/>
      <c r="O118" s="382"/>
    </row>
    <row r="119" spans="1:15" s="262" customFormat="1" ht="15.75">
      <c r="A119" s="386" t="s">
        <v>426</v>
      </c>
      <c r="B119" s="325"/>
      <c r="C119" s="326"/>
      <c r="D119" s="319"/>
      <c r="E119" s="289">
        <v>8500000000</v>
      </c>
      <c r="F119" s="385"/>
      <c r="G119" s="289">
        <v>8500000000</v>
      </c>
      <c r="L119" s="263"/>
      <c r="M119" s="263"/>
      <c r="N119" s="263"/>
      <c r="O119" s="263"/>
    </row>
    <row r="120" spans="1:15" s="283" customFormat="1" ht="15.75">
      <c r="A120" s="386" t="s">
        <v>427</v>
      </c>
      <c r="B120" s="325"/>
      <c r="C120" s="326"/>
      <c r="D120" s="319"/>
      <c r="E120" s="289">
        <v>20968895429</v>
      </c>
      <c r="F120" s="385"/>
      <c r="G120" s="289">
        <v>20968895429</v>
      </c>
      <c r="L120" s="284"/>
      <c r="M120" s="284"/>
      <c r="N120" s="284"/>
      <c r="O120" s="284"/>
    </row>
    <row r="121" spans="1:15" s="283" customFormat="1" ht="15.75">
      <c r="A121" s="386"/>
      <c r="B121" s="325"/>
      <c r="C121" s="326"/>
      <c r="D121" s="319"/>
      <c r="E121" s="328"/>
      <c r="F121" s="385"/>
      <c r="G121" s="289"/>
      <c r="L121" s="284"/>
      <c r="M121" s="284"/>
      <c r="N121" s="284"/>
      <c r="O121" s="284"/>
    </row>
    <row r="122" spans="1:15" s="283" customFormat="1">
      <c r="A122" s="294" t="s">
        <v>428</v>
      </c>
      <c r="B122" s="312"/>
      <c r="C122" s="296"/>
      <c r="D122" s="384"/>
      <c r="E122" s="320">
        <v>164077449141</v>
      </c>
      <c r="F122" s="385"/>
      <c r="G122" s="320">
        <v>164077449141</v>
      </c>
      <c r="L122" s="284"/>
      <c r="M122" s="284"/>
      <c r="N122" s="284"/>
      <c r="O122" s="284"/>
    </row>
    <row r="123" spans="1:15" s="389" customFormat="1" ht="14.25">
      <c r="A123" s="368" t="s">
        <v>429</v>
      </c>
      <c r="B123" s="387"/>
      <c r="C123" s="296"/>
      <c r="D123" s="290">
        <v>13023962</v>
      </c>
      <c r="E123" s="293">
        <v>164077449141</v>
      </c>
      <c r="F123" s="385">
        <v>13023962</v>
      </c>
      <c r="G123" s="293">
        <v>164077449141</v>
      </c>
      <c r="L123" s="390"/>
      <c r="M123" s="390"/>
      <c r="N123" s="390"/>
      <c r="O123" s="390"/>
    </row>
    <row r="124" spans="1:15" s="389" customFormat="1">
      <c r="A124" s="368" t="s">
        <v>425</v>
      </c>
      <c r="B124" s="391"/>
      <c r="C124" s="292"/>
      <c r="D124" s="392"/>
      <c r="E124" s="293"/>
      <c r="F124" s="293"/>
      <c r="G124" s="293"/>
      <c r="L124" s="390"/>
      <c r="M124" s="390"/>
      <c r="N124" s="390"/>
      <c r="O124" s="390"/>
    </row>
    <row r="125" spans="1:15" s="283" customFormat="1" ht="15.75" customHeight="1">
      <c r="A125" s="380" t="s">
        <v>430</v>
      </c>
      <c r="B125" s="291"/>
      <c r="C125" s="292"/>
      <c r="D125" s="288"/>
      <c r="E125" s="289"/>
      <c r="F125" s="290"/>
      <c r="G125" s="289"/>
      <c r="L125" s="284"/>
      <c r="M125" s="284"/>
      <c r="N125" s="284"/>
      <c r="O125" s="284"/>
    </row>
    <row r="126" spans="1:15" s="283" customFormat="1" ht="15.75">
      <c r="A126" s="380" t="s">
        <v>431</v>
      </c>
      <c r="B126" s="291"/>
      <c r="C126" s="292"/>
      <c r="D126" s="288"/>
      <c r="E126" s="289"/>
      <c r="F126" s="290"/>
      <c r="G126" s="289"/>
      <c r="L126" s="284"/>
      <c r="M126" s="284"/>
      <c r="N126" s="284"/>
      <c r="O126" s="284"/>
    </row>
    <row r="127" spans="1:15" s="283" customFormat="1">
      <c r="A127" s="294"/>
      <c r="B127" s="291"/>
      <c r="C127" s="292"/>
      <c r="D127" s="288"/>
      <c r="E127" s="289"/>
      <c r="F127" s="290"/>
      <c r="G127" s="289"/>
      <c r="L127" s="284"/>
      <c r="M127" s="284"/>
      <c r="N127" s="284"/>
      <c r="O127" s="284"/>
    </row>
    <row r="128" spans="1:15" s="283" customFormat="1">
      <c r="A128" s="294" t="s">
        <v>432</v>
      </c>
      <c r="B128" s="291"/>
      <c r="C128" s="292"/>
      <c r="D128" s="288"/>
      <c r="E128" s="289"/>
      <c r="F128" s="290"/>
      <c r="G128" s="289"/>
      <c r="L128" s="284"/>
      <c r="M128" s="284"/>
      <c r="N128" s="284"/>
      <c r="O128" s="284"/>
    </row>
    <row r="129" spans="1:15" s="283" customFormat="1">
      <c r="A129" s="345" t="s">
        <v>433</v>
      </c>
      <c r="B129" s="291"/>
      <c r="C129" s="292"/>
      <c r="D129" s="288"/>
      <c r="E129" s="289"/>
      <c r="F129" s="290"/>
      <c r="G129" s="289"/>
      <c r="L129" s="284"/>
      <c r="M129" s="284"/>
      <c r="N129" s="284"/>
      <c r="O129" s="284"/>
    </row>
    <row r="130" spans="1:15" s="283" customFormat="1">
      <c r="A130" s="345" t="s">
        <v>434</v>
      </c>
      <c r="B130" s="291"/>
      <c r="C130" s="292"/>
      <c r="D130" s="288"/>
      <c r="E130" s="289"/>
      <c r="F130" s="290"/>
      <c r="G130" s="289"/>
      <c r="L130" s="284"/>
      <c r="M130" s="284"/>
      <c r="N130" s="284"/>
      <c r="O130" s="284"/>
    </row>
    <row r="131" spans="1:15" s="283" customFormat="1">
      <c r="A131" s="345" t="s">
        <v>435</v>
      </c>
      <c r="B131" s="291"/>
      <c r="C131" s="292"/>
      <c r="D131" s="288"/>
      <c r="E131" s="289"/>
      <c r="F131" s="290"/>
      <c r="G131" s="289"/>
      <c r="L131" s="284"/>
      <c r="M131" s="284"/>
      <c r="N131" s="284"/>
      <c r="O131" s="284"/>
    </row>
    <row r="132" spans="1:15" s="283" customFormat="1">
      <c r="A132" s="345" t="s">
        <v>436</v>
      </c>
      <c r="B132" s="291"/>
      <c r="C132" s="292"/>
      <c r="D132" s="288"/>
      <c r="E132" s="289"/>
      <c r="F132" s="290"/>
      <c r="G132" s="289"/>
      <c r="L132" s="284"/>
      <c r="M132" s="284"/>
      <c r="N132" s="284"/>
      <c r="O132" s="284"/>
    </row>
    <row r="133" spans="1:15" s="283" customFormat="1">
      <c r="A133" s="346" t="s">
        <v>430</v>
      </c>
      <c r="B133" s="291"/>
      <c r="C133" s="292"/>
      <c r="D133" s="288"/>
      <c r="E133" s="289"/>
      <c r="F133" s="290"/>
      <c r="G133" s="289"/>
      <c r="L133" s="284"/>
      <c r="M133" s="284"/>
      <c r="N133" s="284"/>
      <c r="O133" s="284"/>
    </row>
    <row r="134" spans="1:15" s="283" customFormat="1">
      <c r="A134" s="346" t="s">
        <v>437</v>
      </c>
      <c r="B134" s="291"/>
      <c r="C134" s="292"/>
      <c r="D134" s="288"/>
      <c r="E134" s="289"/>
      <c r="F134" s="290"/>
      <c r="G134" s="289"/>
      <c r="L134" s="284"/>
      <c r="M134" s="284"/>
      <c r="N134" s="284"/>
      <c r="O134" s="284"/>
    </row>
    <row r="135" spans="1:15" s="262" customFormat="1">
      <c r="A135" s="345"/>
      <c r="B135" s="291"/>
      <c r="C135" s="292"/>
      <c r="D135" s="288"/>
      <c r="E135" s="289"/>
      <c r="F135" s="290"/>
      <c r="G135" s="289"/>
      <c r="L135" s="263"/>
      <c r="M135" s="263"/>
      <c r="N135" s="263"/>
      <c r="O135" s="263"/>
    </row>
    <row r="136" spans="1:15" s="262" customFormat="1" ht="15.75">
      <c r="A136" s="294" t="s">
        <v>438</v>
      </c>
      <c r="B136" s="291"/>
      <c r="C136" s="292"/>
      <c r="D136" s="330"/>
      <c r="E136" s="394">
        <v>-2870226233</v>
      </c>
      <c r="F136" s="332"/>
      <c r="G136" s="293">
        <v>-8206075042</v>
      </c>
      <c r="L136" s="263"/>
      <c r="M136" s="263"/>
      <c r="N136" s="263"/>
      <c r="O136" s="263"/>
    </row>
    <row r="137" spans="1:15" s="262" customFormat="1">
      <c r="A137" s="346"/>
      <c r="B137" s="312"/>
      <c r="C137" s="296"/>
      <c r="D137" s="288"/>
      <c r="E137" s="289"/>
      <c r="F137" s="290"/>
      <c r="G137" s="329"/>
      <c r="L137" s="263"/>
      <c r="M137" s="263"/>
      <c r="N137" s="263"/>
      <c r="O137" s="263"/>
    </row>
    <row r="138" spans="1:15" s="262" customFormat="1" ht="16.5" thickBot="1">
      <c r="A138" s="304" t="s">
        <v>365</v>
      </c>
      <c r="B138" s="295"/>
      <c r="C138" s="296"/>
      <c r="D138" s="305">
        <v>0</v>
      </c>
      <c r="E138" s="306">
        <v>191876118337</v>
      </c>
      <c r="F138" s="307">
        <v>0</v>
      </c>
      <c r="G138" s="307">
        <v>185340269528</v>
      </c>
      <c r="L138" s="263"/>
      <c r="M138" s="263"/>
      <c r="N138" s="263"/>
      <c r="O138" s="263"/>
    </row>
    <row r="139" spans="1:15" s="283" customFormat="1" ht="16.5" thickTop="1">
      <c r="A139" s="304"/>
      <c r="B139" s="295"/>
      <c r="C139" s="296"/>
      <c r="D139" s="300"/>
      <c r="E139" s="308"/>
      <c r="F139" s="300"/>
      <c r="G139" s="308"/>
      <c r="L139" s="284"/>
      <c r="M139" s="284"/>
      <c r="N139" s="284"/>
      <c r="O139" s="284"/>
    </row>
    <row r="140" spans="1:15" s="283" customFormat="1" ht="15.75">
      <c r="A140" s="277" t="s">
        <v>439</v>
      </c>
      <c r="B140" s="312"/>
      <c r="C140" s="296"/>
      <c r="D140" s="314"/>
      <c r="E140" s="274" t="s">
        <v>359</v>
      </c>
      <c r="F140" s="275"/>
      <c r="G140" s="276" t="s">
        <v>360</v>
      </c>
      <c r="L140" s="284"/>
      <c r="M140" s="284"/>
      <c r="N140" s="284"/>
      <c r="O140" s="284"/>
    </row>
    <row r="141" spans="1:15" s="283" customFormat="1" ht="15.75">
      <c r="A141" s="277"/>
      <c r="B141" s="312"/>
      <c r="C141" s="296"/>
      <c r="D141" s="288"/>
      <c r="E141" s="310"/>
      <c r="F141" s="288"/>
      <c r="G141" s="310"/>
      <c r="L141" s="284"/>
      <c r="M141" s="284"/>
      <c r="N141" s="284"/>
      <c r="O141" s="284"/>
    </row>
    <row r="142" spans="1:15" s="262" customFormat="1">
      <c r="A142" s="345" t="s">
        <v>440</v>
      </c>
      <c r="B142" s="291"/>
      <c r="C142" s="292"/>
      <c r="D142" s="288"/>
      <c r="E142" s="289">
        <v>71046004</v>
      </c>
      <c r="F142" s="290"/>
      <c r="G142" s="289">
        <v>56533545</v>
      </c>
      <c r="L142" s="263"/>
      <c r="M142" s="263"/>
      <c r="N142" s="263"/>
      <c r="O142" s="263"/>
    </row>
    <row r="143" spans="1:15" s="262" customFormat="1">
      <c r="A143" s="345" t="s">
        <v>441</v>
      </c>
      <c r="B143" s="291"/>
      <c r="C143" s="292"/>
      <c r="D143" s="288"/>
      <c r="E143" s="289">
        <v>190595492</v>
      </c>
      <c r="F143" s="290"/>
      <c r="G143" s="289">
        <v>231093095</v>
      </c>
      <c r="L143" s="263"/>
      <c r="M143" s="263"/>
      <c r="N143" s="263"/>
      <c r="O143" s="263"/>
    </row>
    <row r="144" spans="1:15" s="262" customFormat="1">
      <c r="A144" s="345"/>
      <c r="B144" s="291"/>
      <c r="C144" s="292"/>
      <c r="D144" s="300"/>
      <c r="E144" s="301"/>
      <c r="F144" s="302"/>
      <c r="G144" s="395"/>
      <c r="L144" s="263"/>
      <c r="M144" s="263"/>
      <c r="N144" s="263"/>
      <c r="O144" s="263"/>
    </row>
    <row r="145" spans="1:15" s="262" customFormat="1" ht="16.5" thickBot="1">
      <c r="A145" s="304" t="s">
        <v>365</v>
      </c>
      <c r="B145" s="295"/>
      <c r="C145" s="296"/>
      <c r="D145" s="305"/>
      <c r="E145" s="306">
        <v>261641496</v>
      </c>
      <c r="F145" s="305"/>
      <c r="G145" s="306">
        <v>287626640</v>
      </c>
      <c r="L145" s="263"/>
      <c r="M145" s="263"/>
      <c r="N145" s="263"/>
      <c r="O145" s="263"/>
    </row>
    <row r="146" spans="1:15" s="262" customFormat="1" ht="16.5" thickTop="1">
      <c r="A146" s="304"/>
      <c r="B146" s="295"/>
      <c r="C146" s="296"/>
      <c r="D146" s="300"/>
      <c r="E146" s="308"/>
      <c r="F146" s="300"/>
      <c r="G146" s="308"/>
      <c r="L146" s="263"/>
      <c r="M146" s="263"/>
      <c r="N146" s="263"/>
      <c r="O146" s="263"/>
    </row>
    <row r="147" spans="1:15" s="283" customFormat="1" ht="15.75">
      <c r="A147" s="357" t="s">
        <v>442</v>
      </c>
      <c r="B147" s="374"/>
      <c r="C147" s="359"/>
      <c r="D147" s="396"/>
      <c r="E147" s="274" t="s">
        <v>359</v>
      </c>
      <c r="F147" s="275"/>
      <c r="G147" s="276" t="s">
        <v>360</v>
      </c>
      <c r="L147" s="284"/>
      <c r="M147" s="284"/>
      <c r="N147" s="284"/>
      <c r="O147" s="284"/>
    </row>
    <row r="148" spans="1:15" s="262" customFormat="1" ht="15.75">
      <c r="A148" s="277"/>
      <c r="B148" s="312"/>
      <c r="C148" s="296"/>
      <c r="D148" s="280"/>
      <c r="E148" s="282"/>
      <c r="F148" s="280"/>
      <c r="G148" s="344"/>
      <c r="L148" s="263"/>
      <c r="M148" s="263"/>
      <c r="N148" s="263"/>
      <c r="O148" s="263"/>
    </row>
    <row r="149" spans="1:15" s="399" customFormat="1">
      <c r="A149" s="397" t="s">
        <v>443</v>
      </c>
      <c r="B149" s="398"/>
      <c r="C149" s="326"/>
      <c r="D149" s="396"/>
      <c r="E149" s="396">
        <v>524770268018</v>
      </c>
      <c r="F149" s="396"/>
      <c r="G149" s="293">
        <v>502050260842</v>
      </c>
      <c r="L149" s="400"/>
      <c r="M149" s="400"/>
      <c r="N149" s="400"/>
      <c r="O149" s="400"/>
    </row>
    <row r="150" spans="1:15" s="262" customFormat="1" ht="15.75">
      <c r="A150" s="380"/>
      <c r="B150" s="312"/>
      <c r="C150" s="296"/>
      <c r="D150" s="319"/>
      <c r="E150" s="328"/>
      <c r="F150" s="401"/>
      <c r="G150" s="329"/>
      <c r="L150" s="263"/>
      <c r="M150" s="263"/>
      <c r="N150" s="263"/>
      <c r="O150" s="263"/>
    </row>
    <row r="151" spans="1:15" s="262" customFormat="1" ht="16.5" thickBot="1">
      <c r="A151" s="304" t="s">
        <v>365</v>
      </c>
      <c r="B151" s="295"/>
      <c r="C151" s="296"/>
      <c r="D151" s="305"/>
      <c r="E151" s="306">
        <v>524770268018</v>
      </c>
      <c r="F151" s="305"/>
      <c r="G151" s="306">
        <v>502050260842</v>
      </c>
      <c r="L151" s="263"/>
      <c r="M151" s="263"/>
      <c r="N151" s="263"/>
      <c r="O151" s="263"/>
    </row>
    <row r="152" spans="1:15" s="262" customFormat="1" ht="16.5" thickTop="1">
      <c r="A152" s="346"/>
      <c r="B152" s="312"/>
      <c r="C152" s="296"/>
      <c r="D152" s="314"/>
      <c r="E152" s="344"/>
      <c r="F152" s="314"/>
      <c r="G152" s="344"/>
      <c r="L152" s="263"/>
      <c r="M152" s="263"/>
      <c r="N152" s="263"/>
      <c r="O152" s="263"/>
    </row>
    <row r="153" spans="1:15" s="283" customFormat="1" ht="15.75">
      <c r="A153" s="277" t="s">
        <v>444</v>
      </c>
      <c r="B153" s="312"/>
      <c r="C153" s="296"/>
      <c r="D153" s="280"/>
      <c r="E153" s="274" t="s">
        <v>359</v>
      </c>
      <c r="F153" s="275"/>
      <c r="G153" s="276" t="s">
        <v>360</v>
      </c>
      <c r="L153" s="284"/>
      <c r="M153" s="284"/>
      <c r="N153" s="284"/>
      <c r="O153" s="284"/>
    </row>
    <row r="154" spans="1:15" s="283" customFormat="1" ht="15.75">
      <c r="A154" s="277"/>
      <c r="B154" s="312"/>
      <c r="C154" s="296"/>
      <c r="D154" s="288"/>
      <c r="E154" s="310"/>
      <c r="F154" s="280"/>
      <c r="G154" s="282"/>
      <c r="L154" s="284"/>
      <c r="M154" s="284"/>
      <c r="N154" s="284"/>
      <c r="O154" s="284"/>
    </row>
    <row r="155" spans="1:15" s="283" customFormat="1">
      <c r="A155" s="345" t="s">
        <v>445</v>
      </c>
      <c r="B155" s="291"/>
      <c r="C155" s="292"/>
      <c r="D155" s="288"/>
      <c r="E155" s="289">
        <v>314491899</v>
      </c>
      <c r="F155" s="290"/>
      <c r="G155" s="289">
        <v>371249539</v>
      </c>
      <c r="L155" s="284"/>
      <c r="M155" s="284"/>
      <c r="N155" s="284"/>
      <c r="O155" s="284"/>
    </row>
    <row r="156" spans="1:15" s="283" customFormat="1">
      <c r="A156" s="345" t="s">
        <v>446</v>
      </c>
      <c r="B156" s="291"/>
      <c r="C156" s="292"/>
      <c r="D156" s="288"/>
      <c r="E156" s="289"/>
      <c r="F156" s="290"/>
      <c r="G156" s="289">
        <v>0</v>
      </c>
      <c r="L156" s="284"/>
      <c r="M156" s="284"/>
      <c r="N156" s="284"/>
      <c r="O156" s="284"/>
    </row>
    <row r="157" spans="1:15" s="283" customFormat="1">
      <c r="A157" s="345" t="s">
        <v>447</v>
      </c>
      <c r="B157" s="291"/>
      <c r="C157" s="292"/>
      <c r="D157" s="288"/>
      <c r="E157" s="289"/>
      <c r="F157" s="290"/>
      <c r="G157" s="349">
        <v>0</v>
      </c>
      <c r="L157" s="284"/>
      <c r="M157" s="284"/>
      <c r="N157" s="284"/>
      <c r="O157" s="284"/>
    </row>
    <row r="158" spans="1:15" s="283" customFormat="1">
      <c r="A158" s="345" t="s">
        <v>448</v>
      </c>
      <c r="B158" s="291"/>
      <c r="C158" s="292"/>
      <c r="D158" s="288"/>
      <c r="E158" s="289">
        <v>92322628</v>
      </c>
      <c r="F158" s="290"/>
      <c r="G158" s="289">
        <v>0</v>
      </c>
      <c r="L158" s="284"/>
      <c r="M158" s="284"/>
      <c r="N158" s="284"/>
      <c r="O158" s="284"/>
    </row>
    <row r="159" spans="1:15" s="283" customFormat="1">
      <c r="A159" s="345" t="s">
        <v>449</v>
      </c>
      <c r="B159" s="291"/>
      <c r="C159" s="292"/>
      <c r="D159" s="288"/>
      <c r="E159" s="289"/>
      <c r="F159" s="290"/>
      <c r="G159" s="289">
        <v>0</v>
      </c>
      <c r="L159" s="284"/>
      <c r="M159" s="284"/>
      <c r="N159" s="284"/>
      <c r="O159" s="284"/>
    </row>
    <row r="160" spans="1:15" s="283" customFormat="1">
      <c r="A160" s="345" t="s">
        <v>450</v>
      </c>
      <c r="B160" s="291"/>
      <c r="C160" s="292"/>
      <c r="D160" s="288"/>
      <c r="E160" s="289"/>
      <c r="F160" s="290"/>
      <c r="G160" s="289">
        <v>0</v>
      </c>
      <c r="L160" s="284"/>
      <c r="M160" s="284"/>
      <c r="N160" s="284"/>
      <c r="O160" s="284"/>
    </row>
    <row r="161" spans="1:15" s="262" customFormat="1">
      <c r="A161" s="345" t="s">
        <v>451</v>
      </c>
      <c r="B161" s="291"/>
      <c r="C161" s="292"/>
      <c r="D161" s="288"/>
      <c r="E161" s="289">
        <v>4492962</v>
      </c>
      <c r="F161" s="290"/>
      <c r="G161" s="289">
        <v>0</v>
      </c>
      <c r="L161" s="263"/>
      <c r="M161" s="263"/>
      <c r="N161" s="263"/>
      <c r="O161" s="263"/>
    </row>
    <row r="162" spans="1:15" s="262" customFormat="1">
      <c r="A162" s="345" t="s">
        <v>452</v>
      </c>
      <c r="B162" s="291"/>
      <c r="C162" s="292"/>
      <c r="D162" s="288"/>
      <c r="E162" s="289"/>
      <c r="F162" s="290"/>
      <c r="G162" s="289">
        <v>0</v>
      </c>
      <c r="L162" s="263"/>
      <c r="M162" s="263"/>
      <c r="N162" s="263"/>
      <c r="O162" s="263"/>
    </row>
    <row r="163" spans="1:15" s="262" customFormat="1">
      <c r="A163" s="346"/>
      <c r="B163" s="312"/>
      <c r="C163" s="296"/>
      <c r="D163" s="288"/>
      <c r="E163" s="289"/>
      <c r="F163" s="290"/>
      <c r="G163" s="289"/>
      <c r="L163" s="263"/>
      <c r="M163" s="263"/>
      <c r="N163" s="263"/>
      <c r="O163" s="263"/>
    </row>
    <row r="164" spans="1:15" s="262" customFormat="1" ht="16.5" thickBot="1">
      <c r="A164" s="304" t="s">
        <v>365</v>
      </c>
      <c r="B164" s="295"/>
      <c r="C164" s="296"/>
      <c r="D164" s="305"/>
      <c r="E164" s="306">
        <v>411307489</v>
      </c>
      <c r="F164" s="305"/>
      <c r="G164" s="306">
        <v>371249539</v>
      </c>
      <c r="L164" s="263"/>
      <c r="M164" s="263"/>
      <c r="N164" s="263"/>
      <c r="O164" s="263"/>
    </row>
    <row r="165" spans="1:15" s="283" customFormat="1" ht="16.5" thickTop="1">
      <c r="A165" s="277"/>
      <c r="B165" s="312"/>
      <c r="C165" s="296"/>
      <c r="D165" s="314"/>
      <c r="E165" s="344"/>
      <c r="F165" s="314"/>
      <c r="G165" s="317"/>
      <c r="L165" s="284"/>
      <c r="M165" s="284"/>
      <c r="N165" s="284"/>
      <c r="O165" s="284"/>
    </row>
    <row r="166" spans="1:15" s="283" customFormat="1" ht="15.75">
      <c r="A166" s="277" t="s">
        <v>453</v>
      </c>
      <c r="B166" s="312"/>
      <c r="C166" s="296"/>
      <c r="D166" s="280"/>
      <c r="E166" s="274" t="s">
        <v>359</v>
      </c>
      <c r="F166" s="275"/>
      <c r="G166" s="276" t="s">
        <v>360</v>
      </c>
      <c r="L166" s="284"/>
      <c r="M166" s="284"/>
      <c r="N166" s="284"/>
      <c r="O166" s="284"/>
    </row>
    <row r="167" spans="1:15" s="283" customFormat="1" ht="15.75">
      <c r="A167" s="402"/>
      <c r="B167" s="291"/>
      <c r="C167" s="292"/>
      <c r="D167" s="288"/>
      <c r="E167" s="310"/>
      <c r="F167" s="288"/>
      <c r="G167" s="310"/>
      <c r="L167" s="284"/>
      <c r="M167" s="284"/>
      <c r="N167" s="284"/>
      <c r="O167" s="284"/>
    </row>
    <row r="168" spans="1:15" s="283" customFormat="1">
      <c r="A168" s="345"/>
      <c r="B168" s="291"/>
      <c r="C168" s="292"/>
      <c r="D168" s="288"/>
      <c r="E168" s="289">
        <v>0</v>
      </c>
      <c r="F168" s="290"/>
      <c r="G168" s="289">
        <v>0</v>
      </c>
      <c r="L168" s="284"/>
      <c r="M168" s="284"/>
      <c r="N168" s="284"/>
      <c r="O168" s="284"/>
    </row>
    <row r="169" spans="1:15" s="283" customFormat="1">
      <c r="A169" s="345" t="s">
        <v>454</v>
      </c>
      <c r="B169" s="291"/>
      <c r="C169" s="292"/>
      <c r="D169" s="288"/>
      <c r="E169" s="293">
        <v>0</v>
      </c>
      <c r="F169" s="290"/>
      <c r="G169" s="289">
        <v>0</v>
      </c>
      <c r="L169" s="284"/>
      <c r="M169" s="284"/>
      <c r="N169" s="284"/>
      <c r="O169" s="284"/>
    </row>
    <row r="170" spans="1:15" s="283" customFormat="1">
      <c r="A170" s="345" t="s">
        <v>455</v>
      </c>
      <c r="B170" s="291"/>
      <c r="C170" s="292"/>
      <c r="D170" s="288"/>
      <c r="E170" s="293">
        <v>0</v>
      </c>
      <c r="F170" s="290"/>
      <c r="G170" s="289">
        <v>0</v>
      </c>
      <c r="L170" s="284"/>
      <c r="M170" s="284"/>
      <c r="N170" s="284"/>
      <c r="O170" s="284"/>
    </row>
    <row r="171" spans="1:15" s="283" customFormat="1">
      <c r="A171" s="345" t="s">
        <v>456</v>
      </c>
      <c r="B171" s="291"/>
      <c r="C171" s="292"/>
      <c r="D171" s="288"/>
      <c r="E171" s="293">
        <v>0</v>
      </c>
      <c r="F171" s="290"/>
      <c r="G171" s="289">
        <v>0</v>
      </c>
      <c r="L171" s="284"/>
      <c r="M171" s="284"/>
      <c r="N171" s="284"/>
      <c r="O171" s="284"/>
    </row>
    <row r="172" spans="1:15" s="262" customFormat="1">
      <c r="A172" s="345" t="s">
        <v>457</v>
      </c>
      <c r="B172" s="291"/>
      <c r="C172" s="292"/>
      <c r="D172" s="288"/>
      <c r="E172" s="293">
        <v>0</v>
      </c>
      <c r="F172" s="290"/>
      <c r="G172" s="289">
        <v>0</v>
      </c>
      <c r="L172" s="263"/>
      <c r="M172" s="263"/>
      <c r="N172" s="263"/>
      <c r="O172" s="263"/>
    </row>
    <row r="173" spans="1:15">
      <c r="A173" s="346" t="s">
        <v>458</v>
      </c>
      <c r="B173" s="291"/>
      <c r="C173" s="292"/>
      <c r="D173" s="288"/>
      <c r="E173" s="293">
        <v>0</v>
      </c>
      <c r="F173" s="290"/>
      <c r="G173" s="289">
        <v>0</v>
      </c>
    </row>
    <row r="174" spans="1:15" ht="16.5" thickBot="1">
      <c r="A174" s="304" t="s">
        <v>365</v>
      </c>
      <c r="B174" s="295"/>
      <c r="C174" s="296"/>
      <c r="D174" s="305"/>
      <c r="E174" s="306">
        <v>0</v>
      </c>
      <c r="F174" s="305"/>
      <c r="G174" s="306">
        <v>0</v>
      </c>
    </row>
    <row r="175" spans="1:15" ht="16.5" thickTop="1">
      <c r="A175" s="304"/>
      <c r="B175" s="295"/>
      <c r="C175" s="296"/>
      <c r="D175" s="300"/>
      <c r="E175" s="308"/>
      <c r="F175" s="300"/>
      <c r="G175" s="308"/>
    </row>
    <row r="176" spans="1:15" s="406" customFormat="1">
      <c r="A176" s="403"/>
      <c r="B176" s="404"/>
      <c r="C176" s="296"/>
      <c r="D176" s="288"/>
      <c r="E176" s="293"/>
      <c r="F176" s="290"/>
      <c r="G176" s="405"/>
      <c r="H176" s="283"/>
      <c r="I176" s="283"/>
      <c r="J176" s="283"/>
      <c r="K176" s="283"/>
      <c r="L176" s="284"/>
      <c r="M176" s="284"/>
      <c r="N176" s="284"/>
      <c r="O176" s="284"/>
    </row>
    <row r="177" spans="1:15" s="406" customFormat="1" ht="15.75">
      <c r="A177" s="407" t="s">
        <v>459</v>
      </c>
      <c r="B177" s="404"/>
      <c r="C177" s="296"/>
      <c r="D177" s="280"/>
      <c r="E177" s="274" t="s">
        <v>359</v>
      </c>
      <c r="F177" s="275"/>
      <c r="G177" s="276" t="s">
        <v>360</v>
      </c>
      <c r="H177" s="283"/>
      <c r="I177" s="283"/>
      <c r="J177" s="283"/>
      <c r="K177" s="283"/>
      <c r="L177" s="284"/>
      <c r="M177" s="284"/>
      <c r="N177" s="284"/>
      <c r="O177" s="284"/>
    </row>
    <row r="178" spans="1:15" s="406" customFormat="1" ht="15.75">
      <c r="A178" s="408"/>
      <c r="B178" s="409"/>
      <c r="C178" s="292"/>
      <c r="D178" s="288"/>
      <c r="E178" s="392"/>
      <c r="F178" s="288"/>
      <c r="G178" s="410"/>
      <c r="H178" s="283"/>
      <c r="I178" s="283"/>
      <c r="J178" s="283"/>
      <c r="K178" s="283"/>
      <c r="L178" s="284"/>
      <c r="M178" s="284"/>
      <c r="N178" s="284"/>
      <c r="O178" s="284"/>
    </row>
    <row r="179" spans="1:15" s="406" customFormat="1">
      <c r="A179" s="368" t="s">
        <v>460</v>
      </c>
      <c r="B179" s="409"/>
      <c r="C179" s="292"/>
      <c r="D179" s="288"/>
      <c r="E179" s="289">
        <v>461419275</v>
      </c>
      <c r="F179" s="290"/>
      <c r="G179" s="289">
        <v>504261859</v>
      </c>
      <c r="H179" s="283"/>
      <c r="I179" s="283"/>
      <c r="J179" s="283"/>
      <c r="K179" s="283"/>
      <c r="L179" s="284"/>
      <c r="M179" s="284"/>
      <c r="N179" s="284"/>
      <c r="O179" s="284"/>
    </row>
    <row r="180" spans="1:15" s="406" customFormat="1">
      <c r="A180" s="368" t="s">
        <v>461</v>
      </c>
      <c r="B180" s="409"/>
      <c r="C180" s="292"/>
      <c r="D180" s="288"/>
      <c r="E180" s="289">
        <v>32289827</v>
      </c>
      <c r="F180" s="290"/>
      <c r="G180" s="289">
        <v>42156850</v>
      </c>
      <c r="H180" s="283"/>
      <c r="I180" s="283"/>
      <c r="J180" s="283"/>
      <c r="K180" s="283"/>
      <c r="L180" s="284"/>
      <c r="M180" s="284"/>
      <c r="N180" s="284"/>
      <c r="O180" s="284"/>
    </row>
    <row r="181" spans="1:15" s="406" customFormat="1">
      <c r="A181" s="368" t="s">
        <v>462</v>
      </c>
      <c r="B181" s="409"/>
      <c r="C181" s="292"/>
      <c r="D181" s="288"/>
      <c r="E181" s="289">
        <v>15494536</v>
      </c>
      <c r="F181" s="290"/>
      <c r="G181" s="289">
        <v>25765610</v>
      </c>
      <c r="H181" s="283"/>
      <c r="I181" s="283"/>
      <c r="J181" s="283"/>
      <c r="K181" s="283"/>
      <c r="L181" s="284"/>
      <c r="M181" s="284"/>
      <c r="N181" s="284"/>
      <c r="O181" s="284"/>
    </row>
    <row r="182" spans="1:15" s="406" customFormat="1">
      <c r="A182" s="368" t="s">
        <v>463</v>
      </c>
      <c r="B182" s="409"/>
      <c r="C182" s="292"/>
      <c r="D182" s="288"/>
      <c r="E182" s="289">
        <v>52550</v>
      </c>
      <c r="F182" s="290"/>
      <c r="G182" s="289">
        <v>10266156</v>
      </c>
      <c r="H182" s="283"/>
      <c r="I182" s="283"/>
      <c r="J182" s="283"/>
      <c r="K182" s="283"/>
      <c r="L182" s="284"/>
      <c r="M182" s="284"/>
      <c r="N182" s="284"/>
      <c r="O182" s="284"/>
    </row>
    <row r="183" spans="1:15" s="406" customFormat="1">
      <c r="A183" s="368" t="s">
        <v>464</v>
      </c>
      <c r="B183" s="409"/>
      <c r="C183" s="292"/>
      <c r="D183" s="288"/>
      <c r="E183" s="289"/>
      <c r="F183" s="290"/>
      <c r="G183" s="289">
        <v>5215394647</v>
      </c>
      <c r="H183" s="283"/>
      <c r="I183" s="283"/>
      <c r="J183" s="283"/>
      <c r="K183" s="283"/>
      <c r="L183" s="284"/>
      <c r="M183" s="284"/>
      <c r="N183" s="284"/>
      <c r="O183" s="284"/>
    </row>
    <row r="184" spans="1:15" s="406" customFormat="1">
      <c r="A184" s="368" t="s">
        <v>465</v>
      </c>
      <c r="B184" s="409"/>
      <c r="C184" s="292"/>
      <c r="D184" s="288"/>
      <c r="E184" s="289">
        <v>1237087782</v>
      </c>
      <c r="F184" s="290"/>
      <c r="G184" s="289">
        <v>2305358500</v>
      </c>
      <c r="H184" s="283"/>
      <c r="I184" s="283"/>
      <c r="J184" s="283"/>
      <c r="K184" s="283"/>
      <c r="L184" s="284"/>
      <c r="M184" s="284"/>
      <c r="N184" s="284"/>
      <c r="O184" s="284"/>
    </row>
    <row r="185" spans="1:15" s="406" customFormat="1">
      <c r="A185" s="368" t="s">
        <v>466</v>
      </c>
      <c r="B185" s="409"/>
      <c r="C185" s="292"/>
      <c r="D185" s="288"/>
      <c r="E185" s="289"/>
      <c r="F185" s="290"/>
      <c r="G185" s="289">
        <v>3110800000</v>
      </c>
      <c r="H185" s="283"/>
      <c r="I185" s="283"/>
      <c r="J185" s="283"/>
      <c r="K185" s="283"/>
      <c r="L185" s="284"/>
      <c r="M185" s="284"/>
      <c r="N185" s="284"/>
      <c r="O185" s="284"/>
    </row>
    <row r="186" spans="1:15" s="406" customFormat="1">
      <c r="A186" s="368" t="s">
        <v>467</v>
      </c>
      <c r="B186" s="409"/>
      <c r="C186" s="292"/>
      <c r="D186" s="288"/>
      <c r="E186" s="289"/>
      <c r="F186" s="290"/>
      <c r="G186" s="289">
        <v>0</v>
      </c>
      <c r="H186" s="283"/>
      <c r="I186" s="283"/>
      <c r="J186" s="283"/>
      <c r="K186" s="283"/>
      <c r="L186" s="284"/>
      <c r="M186" s="284"/>
      <c r="N186" s="284"/>
      <c r="O186" s="284"/>
    </row>
    <row r="187" spans="1:15">
      <c r="A187" s="368" t="s">
        <v>468</v>
      </c>
      <c r="B187" s="409"/>
      <c r="C187" s="292"/>
      <c r="D187" s="288"/>
      <c r="E187" s="289">
        <v>4377715466</v>
      </c>
      <c r="F187" s="290"/>
      <c r="G187" s="289">
        <v>104012216</v>
      </c>
    </row>
    <row r="188" spans="1:15">
      <c r="A188" s="345" t="s">
        <v>469</v>
      </c>
      <c r="B188" s="409"/>
      <c r="C188" s="292"/>
      <c r="D188" s="300"/>
      <c r="E188" s="369"/>
      <c r="F188" s="370"/>
      <c r="G188" s="369">
        <v>372176131</v>
      </c>
    </row>
    <row r="189" spans="1:15" ht="16.5" thickBot="1">
      <c r="A189" s="411" t="s">
        <v>365</v>
      </c>
      <c r="B189" s="412"/>
      <c r="C189" s="296"/>
      <c r="D189" s="305"/>
      <c r="E189" s="306">
        <v>6124059436</v>
      </c>
      <c r="F189" s="305"/>
      <c r="G189" s="413">
        <v>11690191969</v>
      </c>
    </row>
    <row r="190" spans="1:15" ht="16.5" thickTop="1">
      <c r="A190" s="411"/>
      <c r="B190" s="412"/>
      <c r="C190" s="296"/>
      <c r="D190" s="363"/>
      <c r="E190" s="309"/>
      <c r="F190" s="363"/>
      <c r="G190" s="416"/>
    </row>
    <row r="191" spans="1:15" ht="15.75">
      <c r="A191" s="411"/>
      <c r="B191" s="412"/>
      <c r="C191" s="296"/>
      <c r="D191" s="418"/>
      <c r="E191" s="419"/>
      <c r="F191" s="418"/>
      <c r="G191" s="410"/>
    </row>
    <row r="192" spans="1:15" s="406" customFormat="1" ht="15.75">
      <c r="A192" s="420" t="s">
        <v>470</v>
      </c>
      <c r="B192" s="404"/>
      <c r="C192" s="296"/>
      <c r="D192" s="314"/>
      <c r="E192" s="274" t="s">
        <v>359</v>
      </c>
      <c r="F192" s="275"/>
      <c r="G192" s="276" t="s">
        <v>360</v>
      </c>
      <c r="H192" s="283"/>
      <c r="I192" s="283"/>
      <c r="J192" s="283"/>
      <c r="K192" s="283"/>
      <c r="L192" s="284"/>
      <c r="M192" s="284"/>
      <c r="N192" s="284"/>
      <c r="O192" s="284"/>
    </row>
    <row r="193" spans="1:15" s="406" customFormat="1" ht="15.75">
      <c r="A193" s="420"/>
      <c r="B193" s="404"/>
      <c r="C193" s="296"/>
      <c r="D193" s="418"/>
      <c r="E193" s="419"/>
      <c r="F193" s="418"/>
      <c r="G193" s="392"/>
      <c r="H193" s="283"/>
      <c r="I193" s="283"/>
      <c r="J193" s="283"/>
      <c r="K193" s="283"/>
      <c r="L193" s="284"/>
      <c r="M193" s="284"/>
      <c r="N193" s="284"/>
      <c r="O193" s="284"/>
    </row>
    <row r="194" spans="1:15">
      <c r="A194" s="368" t="s">
        <v>471</v>
      </c>
      <c r="B194" s="409"/>
      <c r="C194" s="292"/>
      <c r="D194" s="288"/>
      <c r="E194" s="293">
        <v>0</v>
      </c>
      <c r="F194" s="290"/>
      <c r="G194" s="289">
        <v>0</v>
      </c>
    </row>
    <row r="195" spans="1:15">
      <c r="A195" s="368" t="s">
        <v>472</v>
      </c>
      <c r="B195" s="409"/>
      <c r="C195" s="292"/>
      <c r="D195" s="418"/>
      <c r="E195" s="421">
        <v>51300000000</v>
      </c>
      <c r="F195" s="422"/>
      <c r="G195" s="289">
        <v>56300000000</v>
      </c>
    </row>
    <row r="196" spans="1:15">
      <c r="A196" s="368" t="s">
        <v>473</v>
      </c>
      <c r="B196" s="404"/>
      <c r="C196" s="296"/>
      <c r="D196" s="418"/>
      <c r="E196" s="421">
        <v>0</v>
      </c>
      <c r="F196" s="422"/>
      <c r="G196" s="289">
        <v>0</v>
      </c>
    </row>
    <row r="197" spans="1:15" ht="16.5" thickBot="1">
      <c r="A197" s="411" t="s">
        <v>365</v>
      </c>
      <c r="B197" s="412"/>
      <c r="C197" s="296"/>
      <c r="D197" s="305"/>
      <c r="E197" s="415">
        <v>51300000000</v>
      </c>
      <c r="F197" s="305"/>
      <c r="G197" s="415">
        <v>56300000000</v>
      </c>
    </row>
    <row r="198" spans="1:15" ht="16.5" thickTop="1">
      <c r="A198" s="411"/>
      <c r="B198" s="412"/>
      <c r="C198" s="296"/>
      <c r="D198" s="300"/>
      <c r="E198" s="423"/>
      <c r="F198" s="300"/>
      <c r="G198" s="416"/>
    </row>
    <row r="199" spans="1:15" s="406" customFormat="1" ht="15.75">
      <c r="A199" s="424" t="s">
        <v>474</v>
      </c>
      <c r="B199" s="425"/>
      <c r="C199" s="359"/>
      <c r="D199" s="418"/>
      <c r="E199" s="274" t="s">
        <v>359</v>
      </c>
      <c r="F199" s="275"/>
      <c r="G199" s="276" t="s">
        <v>360</v>
      </c>
      <c r="H199" s="283"/>
      <c r="I199" s="283"/>
      <c r="J199" s="283"/>
      <c r="K199" s="283"/>
      <c r="L199" s="284"/>
      <c r="M199" s="284"/>
      <c r="N199" s="284"/>
      <c r="O199" s="284"/>
    </row>
    <row r="200" spans="1:15" s="406" customFormat="1" ht="15.75">
      <c r="A200" s="420"/>
      <c r="B200" s="404"/>
      <c r="C200" s="296"/>
      <c r="D200" s="418"/>
      <c r="E200" s="419"/>
      <c r="F200" s="418"/>
      <c r="G200" s="410"/>
      <c r="H200" s="283"/>
      <c r="I200" s="283"/>
      <c r="J200" s="283"/>
      <c r="K200" s="283"/>
      <c r="L200" s="284"/>
      <c r="M200" s="284"/>
      <c r="N200" s="284"/>
      <c r="O200" s="284"/>
    </row>
    <row r="201" spans="1:15" s="406" customFormat="1">
      <c r="A201" s="368" t="s">
        <v>475</v>
      </c>
      <c r="B201" s="409"/>
      <c r="C201" s="292"/>
      <c r="D201" s="288"/>
      <c r="E201" s="293">
        <v>0</v>
      </c>
      <c r="F201" s="290"/>
      <c r="G201" s="289">
        <v>0</v>
      </c>
      <c r="H201" s="283"/>
      <c r="I201" s="283"/>
      <c r="J201" s="283"/>
      <c r="K201" s="283"/>
      <c r="L201" s="284"/>
      <c r="M201" s="284"/>
      <c r="N201" s="284"/>
      <c r="O201" s="284"/>
    </row>
    <row r="202" spans="1:15">
      <c r="A202" s="426" t="s">
        <v>476</v>
      </c>
      <c r="B202" s="409"/>
      <c r="C202" s="292"/>
      <c r="D202" s="288"/>
      <c r="E202" s="293">
        <v>0</v>
      </c>
      <c r="F202" s="290"/>
      <c r="G202" s="289">
        <v>0</v>
      </c>
    </row>
    <row r="203" spans="1:15">
      <c r="A203" s="368"/>
      <c r="B203" s="409"/>
      <c r="C203" s="292"/>
      <c r="D203" s="418"/>
      <c r="E203" s="421">
        <v>0</v>
      </c>
      <c r="F203" s="422"/>
      <c r="G203" s="289">
        <v>0</v>
      </c>
    </row>
    <row r="204" spans="1:15" ht="16.5" thickBot="1">
      <c r="A204" s="411" t="s">
        <v>365</v>
      </c>
      <c r="B204" s="412"/>
      <c r="C204" s="296"/>
      <c r="D204" s="305"/>
      <c r="E204" s="415">
        <v>0</v>
      </c>
      <c r="F204" s="305"/>
      <c r="G204" s="427">
        <v>0</v>
      </c>
    </row>
    <row r="205" spans="1:15" s="262" customFormat="1" ht="16.5" thickTop="1">
      <c r="A205" s="420" t="s">
        <v>477</v>
      </c>
      <c r="B205" s="404"/>
      <c r="C205" s="296"/>
      <c r="D205" s="418"/>
      <c r="E205" s="421"/>
      <c r="F205" s="422"/>
      <c r="G205" s="293"/>
      <c r="L205" s="263"/>
      <c r="M205" s="263"/>
      <c r="N205" s="263"/>
      <c r="O205" s="263"/>
    </row>
    <row r="206" spans="1:15" s="262" customFormat="1" ht="15.75">
      <c r="A206" s="420"/>
      <c r="B206" s="404"/>
      <c r="C206" s="296"/>
      <c r="D206" s="418"/>
      <c r="E206" s="421"/>
      <c r="F206" s="422"/>
      <c r="G206" s="293"/>
      <c r="L206" s="263"/>
      <c r="M206" s="263"/>
      <c r="N206" s="263"/>
      <c r="O206" s="263"/>
    </row>
    <row r="207" spans="1:15" s="262" customFormat="1">
      <c r="A207" s="383" t="s">
        <v>478</v>
      </c>
      <c r="B207" s="404"/>
      <c r="C207" s="296"/>
      <c r="D207" s="428"/>
      <c r="E207" s="421"/>
      <c r="F207" s="422"/>
      <c r="G207" s="293"/>
      <c r="L207" s="263"/>
      <c r="M207" s="263"/>
      <c r="N207" s="263"/>
      <c r="O207" s="263"/>
    </row>
    <row r="208" spans="1:15" s="262" customFormat="1" ht="15.75">
      <c r="A208" s="604"/>
      <c r="B208" s="605"/>
      <c r="C208" s="605"/>
      <c r="D208" s="316" t="s">
        <v>479</v>
      </c>
      <c r="E208" s="429" t="s">
        <v>480</v>
      </c>
      <c r="F208" s="430" t="s">
        <v>479</v>
      </c>
      <c r="G208" s="431" t="s">
        <v>480</v>
      </c>
      <c r="L208" s="263"/>
      <c r="M208" s="263"/>
      <c r="N208" s="263"/>
      <c r="O208" s="263"/>
    </row>
    <row r="209" spans="1:15" s="262" customFormat="1" ht="15.75">
      <c r="A209" s="420"/>
      <c r="B209" s="404"/>
      <c r="C209" s="296"/>
      <c r="D209" s="316" t="s">
        <v>481</v>
      </c>
      <c r="E209" s="429" t="s">
        <v>275</v>
      </c>
      <c r="F209" s="430" t="s">
        <v>481</v>
      </c>
      <c r="G209" s="431" t="s">
        <v>275</v>
      </c>
      <c r="L209" s="263"/>
      <c r="M209" s="263"/>
      <c r="N209" s="263"/>
      <c r="O209" s="263"/>
    </row>
    <row r="210" spans="1:15" s="262" customFormat="1">
      <c r="A210" s="403" t="s">
        <v>482</v>
      </c>
      <c r="B210" s="404"/>
      <c r="C210" s="296"/>
      <c r="D210" s="432">
        <v>36.61</v>
      </c>
      <c r="E210" s="388">
        <v>46107170000</v>
      </c>
      <c r="F210" s="433">
        <v>36.61</v>
      </c>
      <c r="G210" s="293">
        <v>46107170000</v>
      </c>
      <c r="L210" s="263"/>
      <c r="M210" s="263"/>
      <c r="N210" s="263"/>
      <c r="O210" s="263"/>
    </row>
    <row r="211" spans="1:15" s="262" customFormat="1">
      <c r="A211" s="403" t="s">
        <v>483</v>
      </c>
      <c r="B211" s="404"/>
      <c r="C211" s="296"/>
      <c r="D211" s="432">
        <v>63.39</v>
      </c>
      <c r="E211" s="434">
        <v>79841400000</v>
      </c>
      <c r="F211" s="433">
        <v>63.39</v>
      </c>
      <c r="G211" s="435">
        <v>79841400000</v>
      </c>
      <c r="L211" s="263"/>
      <c r="M211" s="263"/>
      <c r="N211" s="263"/>
      <c r="O211" s="263"/>
    </row>
    <row r="212" spans="1:15" s="262" customFormat="1" ht="15.75">
      <c r="A212" s="403"/>
      <c r="B212" s="404"/>
      <c r="C212" s="296"/>
      <c r="D212" s="428"/>
      <c r="E212" s="392">
        <v>125948570000</v>
      </c>
      <c r="F212" s="436"/>
      <c r="G212" s="437">
        <v>125948570000</v>
      </c>
      <c r="L212" s="263"/>
      <c r="M212" s="263"/>
      <c r="N212" s="263"/>
      <c r="O212" s="263"/>
    </row>
    <row r="213" spans="1:15" s="262" customFormat="1">
      <c r="A213" s="403"/>
      <c r="B213" s="404"/>
      <c r="C213" s="296"/>
      <c r="D213" s="428"/>
      <c r="E213" s="293"/>
      <c r="F213" s="438"/>
      <c r="G213" s="293"/>
      <c r="L213" s="263"/>
      <c r="M213" s="263"/>
      <c r="N213" s="263"/>
      <c r="O213" s="263"/>
    </row>
    <row r="214" spans="1:15" s="262" customFormat="1">
      <c r="A214" s="439" t="s">
        <v>484</v>
      </c>
      <c r="B214" s="404"/>
      <c r="C214" s="296"/>
      <c r="D214" s="288"/>
      <c r="E214" s="293"/>
      <c r="F214" s="438"/>
      <c r="G214" s="293"/>
      <c r="L214" s="263"/>
      <c r="M214" s="263"/>
      <c r="N214" s="263"/>
      <c r="O214" s="263"/>
    </row>
    <row r="215" spans="1:15" s="262" customFormat="1">
      <c r="A215" s="403"/>
      <c r="B215" s="404"/>
      <c r="C215" s="296"/>
      <c r="D215" s="288"/>
      <c r="E215" s="293"/>
      <c r="F215" s="438"/>
      <c r="G215" s="293"/>
      <c r="L215" s="263"/>
      <c r="M215" s="263"/>
      <c r="N215" s="263"/>
      <c r="O215" s="263"/>
    </row>
    <row r="216" spans="1:15" s="262" customFormat="1">
      <c r="A216" s="403"/>
      <c r="B216" s="404"/>
      <c r="C216" s="296"/>
      <c r="D216" s="288"/>
      <c r="E216" s="293"/>
      <c r="F216" s="438"/>
      <c r="G216" s="293"/>
      <c r="L216" s="263"/>
      <c r="M216" s="263"/>
      <c r="N216" s="263"/>
      <c r="O216" s="263"/>
    </row>
    <row r="217" spans="1:15" s="262" customFormat="1">
      <c r="A217" s="403"/>
      <c r="B217" s="404"/>
      <c r="C217" s="296"/>
      <c r="D217" s="288"/>
      <c r="E217" s="293"/>
      <c r="F217" s="438"/>
      <c r="G217" s="293"/>
      <c r="L217" s="263"/>
      <c r="M217" s="263"/>
      <c r="N217" s="263"/>
      <c r="O217" s="263"/>
    </row>
    <row r="218" spans="1:15" s="262" customFormat="1">
      <c r="A218" s="403"/>
      <c r="B218" s="404"/>
      <c r="C218" s="296"/>
      <c r="D218" s="288"/>
      <c r="E218" s="293"/>
      <c r="F218" s="438"/>
      <c r="G218" s="293"/>
      <c r="L218" s="263"/>
      <c r="M218" s="263"/>
      <c r="N218" s="263"/>
      <c r="O218" s="263"/>
    </row>
    <row r="219" spans="1:15" s="262" customFormat="1">
      <c r="A219" s="403"/>
      <c r="B219" s="404"/>
      <c r="C219" s="296"/>
      <c r="D219" s="288"/>
      <c r="E219" s="293"/>
      <c r="F219" s="438"/>
      <c r="G219" s="293"/>
      <c r="L219" s="263"/>
      <c r="M219" s="263"/>
      <c r="N219" s="263"/>
      <c r="O219" s="263"/>
    </row>
    <row r="220" spans="1:15" s="262" customFormat="1">
      <c r="A220" s="403"/>
      <c r="B220" s="404"/>
      <c r="C220" s="296"/>
      <c r="D220" s="288"/>
      <c r="E220" s="293"/>
      <c r="F220" s="438"/>
      <c r="G220" s="293"/>
      <c r="L220" s="263"/>
      <c r="M220" s="263"/>
      <c r="N220" s="263"/>
      <c r="O220" s="263"/>
    </row>
    <row r="221" spans="1:15" s="262" customFormat="1">
      <c r="A221" s="403"/>
      <c r="B221" s="404"/>
      <c r="C221" s="296"/>
      <c r="D221" s="288"/>
      <c r="E221" s="293"/>
      <c r="F221" s="438"/>
      <c r="G221" s="293"/>
      <c r="L221" s="263"/>
      <c r="M221" s="263"/>
      <c r="N221" s="263"/>
      <c r="O221" s="263"/>
    </row>
    <row r="222" spans="1:15" s="262" customFormat="1">
      <c r="A222" s="403"/>
      <c r="B222" s="404"/>
      <c r="C222" s="296"/>
      <c r="D222" s="288"/>
      <c r="E222" s="293"/>
      <c r="F222" s="438"/>
      <c r="G222" s="293"/>
      <c r="L222" s="263"/>
      <c r="M222" s="263"/>
      <c r="N222" s="263"/>
      <c r="O222" s="263"/>
    </row>
    <row r="223" spans="1:15" s="262" customFormat="1">
      <c r="A223" s="403"/>
      <c r="B223" s="404"/>
      <c r="C223" s="296"/>
      <c r="D223" s="288"/>
      <c r="E223" s="293"/>
      <c r="F223" s="438"/>
      <c r="G223" s="293"/>
      <c r="L223" s="263"/>
      <c r="M223" s="263"/>
      <c r="N223" s="263"/>
      <c r="O223" s="263"/>
    </row>
    <row r="224" spans="1:15" s="262" customFormat="1">
      <c r="A224" s="403"/>
      <c r="B224" s="404"/>
      <c r="C224" s="296"/>
      <c r="D224" s="288"/>
      <c r="E224" s="293"/>
      <c r="F224" s="438"/>
      <c r="G224" s="293"/>
      <c r="L224" s="263"/>
      <c r="M224" s="263"/>
      <c r="N224" s="263"/>
      <c r="O224" s="263"/>
    </row>
    <row r="225" spans="1:15" s="262" customFormat="1">
      <c r="A225" s="403"/>
      <c r="B225" s="404"/>
      <c r="C225" s="296"/>
      <c r="D225" s="288"/>
      <c r="E225" s="293"/>
      <c r="F225" s="438"/>
      <c r="G225" s="293"/>
      <c r="L225" s="263"/>
      <c r="M225" s="263"/>
      <c r="N225" s="263"/>
      <c r="O225" s="263"/>
    </row>
    <row r="226" spans="1:15" s="262" customFormat="1">
      <c r="A226" s="403"/>
      <c r="B226" s="404"/>
      <c r="C226" s="296"/>
      <c r="D226" s="288"/>
      <c r="E226" s="293"/>
      <c r="F226" s="438"/>
      <c r="G226" s="293"/>
      <c r="L226" s="263"/>
      <c r="M226" s="263"/>
      <c r="N226" s="263"/>
      <c r="O226" s="263"/>
    </row>
    <row r="227" spans="1:15" s="262" customFormat="1">
      <c r="A227" s="403"/>
      <c r="B227" s="404"/>
      <c r="C227" s="296"/>
      <c r="D227" s="288"/>
      <c r="E227" s="293"/>
      <c r="F227" s="438"/>
      <c r="G227" s="293"/>
      <c r="L227" s="263"/>
      <c r="M227" s="263"/>
      <c r="N227" s="263"/>
      <c r="O227" s="263"/>
    </row>
    <row r="228" spans="1:15" s="262" customFormat="1">
      <c r="A228" s="403"/>
      <c r="B228" s="404"/>
      <c r="C228" s="296"/>
      <c r="D228" s="288"/>
      <c r="E228" s="293"/>
      <c r="F228" s="438"/>
      <c r="G228" s="293"/>
      <c r="L228" s="263"/>
      <c r="M228" s="263"/>
      <c r="N228" s="263"/>
      <c r="O228" s="263"/>
    </row>
    <row r="229" spans="1:15" s="262" customFormat="1">
      <c r="A229" s="403"/>
      <c r="B229" s="404"/>
      <c r="C229" s="296"/>
      <c r="D229" s="288"/>
      <c r="E229" s="293"/>
      <c r="F229" s="438"/>
      <c r="G229" s="293"/>
      <c r="L229" s="263"/>
      <c r="M229" s="263"/>
      <c r="N229" s="263"/>
      <c r="O229" s="263"/>
    </row>
    <row r="230" spans="1:15" s="262" customFormat="1">
      <c r="A230" s="403"/>
      <c r="B230" s="404"/>
      <c r="C230" s="296"/>
      <c r="D230" s="288"/>
      <c r="E230" s="293"/>
      <c r="F230" s="438"/>
      <c r="G230" s="293"/>
      <c r="L230" s="263"/>
      <c r="M230" s="263"/>
      <c r="N230" s="263"/>
      <c r="O230" s="263"/>
    </row>
    <row r="231" spans="1:15" s="262" customFormat="1">
      <c r="A231" s="403"/>
      <c r="B231" s="404"/>
      <c r="C231" s="296"/>
      <c r="D231" s="288"/>
      <c r="E231" s="293"/>
      <c r="F231" s="438"/>
      <c r="G231" s="293"/>
      <c r="L231" s="263"/>
      <c r="M231" s="263"/>
      <c r="N231" s="263"/>
      <c r="O231" s="263"/>
    </row>
    <row r="232" spans="1:15" s="262" customFormat="1">
      <c r="A232" s="403"/>
      <c r="B232" s="404"/>
      <c r="C232" s="296"/>
      <c r="D232" s="288"/>
      <c r="E232" s="293"/>
      <c r="F232" s="438"/>
      <c r="G232" s="293"/>
      <c r="L232" s="263"/>
      <c r="M232" s="263"/>
      <c r="N232" s="263"/>
      <c r="O232" s="263"/>
    </row>
    <row r="233" spans="1:15" s="262" customFormat="1">
      <c r="A233" s="403"/>
      <c r="B233" s="404"/>
      <c r="C233" s="296"/>
      <c r="D233" s="288"/>
      <c r="E233" s="293"/>
      <c r="F233" s="438"/>
      <c r="G233" s="293"/>
      <c r="L233" s="263"/>
      <c r="M233" s="263"/>
      <c r="N233" s="263"/>
      <c r="O233" s="263"/>
    </row>
    <row r="234" spans="1:15" s="262" customFormat="1">
      <c r="A234" s="403"/>
      <c r="B234" s="404"/>
      <c r="C234" s="296"/>
      <c r="D234" s="288"/>
      <c r="E234" s="293"/>
      <c r="F234" s="438"/>
      <c r="G234" s="293"/>
      <c r="L234" s="263"/>
      <c r="M234" s="263"/>
      <c r="N234" s="263"/>
      <c r="O234" s="263"/>
    </row>
    <row r="235" spans="1:15" s="262" customFormat="1">
      <c r="A235" s="403"/>
      <c r="B235" s="404"/>
      <c r="C235" s="296"/>
      <c r="D235" s="288"/>
      <c r="E235" s="293"/>
      <c r="F235" s="438"/>
      <c r="G235" s="293"/>
      <c r="L235" s="263"/>
      <c r="M235" s="263"/>
      <c r="N235" s="263"/>
      <c r="O235" s="263"/>
    </row>
    <row r="236" spans="1:15" s="262" customFormat="1">
      <c r="A236" s="403"/>
      <c r="B236" s="404"/>
      <c r="C236" s="296"/>
      <c r="D236" s="288"/>
      <c r="E236" s="293"/>
      <c r="F236" s="438"/>
      <c r="G236" s="293"/>
      <c r="L236" s="263"/>
      <c r="M236" s="263"/>
      <c r="N236" s="263"/>
      <c r="O236" s="263"/>
    </row>
    <row r="237" spans="1:15">
      <c r="A237" s="403"/>
      <c r="B237" s="404"/>
      <c r="C237" s="296"/>
      <c r="D237" s="288"/>
      <c r="E237" s="293"/>
      <c r="F237" s="438"/>
      <c r="G237" s="293"/>
    </row>
    <row r="238" spans="1:15" ht="16.5" customHeight="1">
      <c r="A238" s="403"/>
      <c r="B238" s="404"/>
      <c r="C238" s="296"/>
      <c r="D238" s="288"/>
      <c r="E238" s="293"/>
      <c r="F238" s="438"/>
      <c r="G238" s="293"/>
    </row>
    <row r="239" spans="1:15" ht="16.5" customHeight="1">
      <c r="A239" s="403"/>
      <c r="B239" s="404"/>
      <c r="C239" s="296"/>
      <c r="D239" s="288"/>
      <c r="E239" s="293"/>
      <c r="F239" s="438"/>
      <c r="G239" s="293"/>
    </row>
    <row r="240" spans="1:15" ht="16.5" customHeight="1">
      <c r="A240" s="420"/>
      <c r="B240" s="404"/>
      <c r="C240" s="296"/>
      <c r="D240" s="418"/>
      <c r="E240" s="421"/>
      <c r="F240" s="422"/>
      <c r="G240" s="293"/>
    </row>
    <row r="241" spans="1:15" ht="16.5" customHeight="1">
      <c r="A241" s="420"/>
      <c r="B241" s="404"/>
      <c r="C241" s="296"/>
      <c r="D241" s="418"/>
      <c r="E241" s="421"/>
      <c r="F241" s="422"/>
      <c r="G241" s="293"/>
    </row>
    <row r="242" spans="1:15" ht="16.5" customHeight="1">
      <c r="A242" s="420"/>
      <c r="B242" s="404"/>
      <c r="C242" s="296"/>
      <c r="D242" s="418"/>
      <c r="E242" s="421"/>
      <c r="F242" s="422"/>
      <c r="G242" s="293"/>
    </row>
    <row r="243" spans="1:15" ht="16.5" customHeight="1">
      <c r="A243" s="420"/>
      <c r="B243" s="404"/>
      <c r="C243" s="296"/>
      <c r="D243" s="418"/>
      <c r="E243" s="421"/>
      <c r="F243" s="422"/>
      <c r="G243" s="293"/>
    </row>
    <row r="244" spans="1:15" ht="16.5" customHeight="1">
      <c r="A244" s="420"/>
      <c r="B244" s="404"/>
      <c r="C244" s="296"/>
      <c r="D244" s="418"/>
      <c r="E244" s="421"/>
      <c r="F244" s="422"/>
      <c r="G244" s="293"/>
    </row>
    <row r="245" spans="1:15" ht="16.5" customHeight="1">
      <c r="A245" s="420"/>
      <c r="B245" s="404"/>
      <c r="C245" s="296"/>
      <c r="D245" s="418"/>
      <c r="E245" s="421"/>
      <c r="F245" s="422"/>
      <c r="G245" s="293"/>
    </row>
    <row r="246" spans="1:15" ht="15.75">
      <c r="A246" s="420"/>
      <c r="B246" s="404"/>
      <c r="C246" s="296"/>
      <c r="D246" s="418"/>
      <c r="E246" s="421"/>
      <c r="F246" s="422"/>
      <c r="G246" s="293"/>
    </row>
    <row r="247" spans="1:15" ht="15.75">
      <c r="A247" s="420"/>
      <c r="B247" s="404"/>
      <c r="C247" s="296"/>
      <c r="D247" s="418"/>
      <c r="E247" s="421"/>
      <c r="F247" s="422"/>
      <c r="G247" s="293"/>
    </row>
    <row r="248" spans="1:15" ht="15.75">
      <c r="A248" s="420"/>
      <c r="B248" s="404"/>
      <c r="C248" s="296"/>
      <c r="D248" s="418"/>
      <c r="E248" s="421"/>
      <c r="F248" s="422"/>
      <c r="G248" s="293"/>
    </row>
    <row r="249" spans="1:15" ht="15.75">
      <c r="A249" s="420"/>
      <c r="B249" s="404"/>
      <c r="C249" s="296"/>
      <c r="D249" s="418"/>
      <c r="E249" s="421"/>
      <c r="F249" s="422"/>
      <c r="G249" s="293"/>
    </row>
    <row r="250" spans="1:15" ht="15.75">
      <c r="A250" s="440"/>
      <c r="B250" s="441"/>
      <c r="C250" s="353"/>
      <c r="D250" s="442"/>
      <c r="E250" s="443"/>
      <c r="F250" s="444"/>
      <c r="G250" s="445"/>
    </row>
    <row r="251" spans="1:15">
      <c r="A251" s="446" t="s">
        <v>485</v>
      </c>
      <c r="B251" s="425"/>
      <c r="C251" s="359"/>
      <c r="D251" s="447"/>
      <c r="E251" s="448"/>
      <c r="F251" s="449"/>
      <c r="G251" s="450"/>
    </row>
    <row r="252" spans="1:15" s="283" customFormat="1" ht="15.75">
      <c r="A252" s="420"/>
      <c r="B252" s="409"/>
      <c r="C252" s="292"/>
      <c r="D252" s="280"/>
      <c r="E252" s="274" t="s">
        <v>359</v>
      </c>
      <c r="F252" s="275"/>
      <c r="G252" s="276" t="s">
        <v>360</v>
      </c>
      <c r="L252" s="284"/>
      <c r="M252" s="284"/>
      <c r="N252" s="284"/>
      <c r="O252" s="284"/>
    </row>
    <row r="253" spans="1:15" s="283" customFormat="1" ht="15.75">
      <c r="A253" s="420" t="s">
        <v>486</v>
      </c>
      <c r="B253" s="409"/>
      <c r="C253" s="292"/>
      <c r="D253" s="311"/>
      <c r="E253" s="451">
        <v>125948570000</v>
      </c>
      <c r="F253" s="422"/>
      <c r="G253" s="451">
        <v>125948570000</v>
      </c>
      <c r="L253" s="284"/>
      <c r="M253" s="284"/>
      <c r="N253" s="284"/>
      <c r="O253" s="284"/>
    </row>
    <row r="254" spans="1:15" s="283" customFormat="1">
      <c r="A254" s="345" t="s">
        <v>487</v>
      </c>
      <c r="B254" s="291"/>
      <c r="C254" s="453"/>
      <c r="D254" s="418"/>
      <c r="E254" s="289">
        <v>125948570000</v>
      </c>
      <c r="F254" s="454"/>
      <c r="G254" s="289">
        <v>125948570000</v>
      </c>
      <c r="L254" s="284"/>
      <c r="M254" s="284"/>
      <c r="N254" s="284"/>
      <c r="O254" s="284"/>
    </row>
    <row r="255" spans="1:15" s="283" customFormat="1">
      <c r="A255" s="345" t="s">
        <v>488</v>
      </c>
      <c r="B255" s="291"/>
      <c r="C255" s="453"/>
      <c r="D255" s="418"/>
      <c r="E255" s="289">
        <v>0</v>
      </c>
      <c r="F255" s="280"/>
      <c r="G255" s="289">
        <v>0</v>
      </c>
      <c r="L255" s="284"/>
      <c r="M255" s="284"/>
      <c r="N255" s="284"/>
      <c r="O255" s="284"/>
    </row>
    <row r="256" spans="1:15" s="283" customFormat="1">
      <c r="A256" s="345" t="s">
        <v>489</v>
      </c>
      <c r="B256" s="291"/>
      <c r="C256" s="453"/>
      <c r="D256" s="418"/>
      <c r="E256" s="289">
        <v>0</v>
      </c>
      <c r="F256" s="311"/>
      <c r="G256" s="289">
        <v>0</v>
      </c>
      <c r="L256" s="284"/>
      <c r="M256" s="284"/>
      <c r="N256" s="284"/>
      <c r="O256" s="284"/>
    </row>
    <row r="257" spans="1:15" s="283" customFormat="1">
      <c r="A257" s="345" t="s">
        <v>490</v>
      </c>
      <c r="B257" s="291"/>
      <c r="C257" s="453"/>
      <c r="D257" s="418"/>
      <c r="E257" s="289">
        <v>125948570000</v>
      </c>
      <c r="F257" s="360"/>
      <c r="G257" s="289">
        <v>125948570000</v>
      </c>
      <c r="L257" s="284"/>
      <c r="M257" s="284"/>
      <c r="N257" s="284"/>
      <c r="O257" s="284"/>
    </row>
    <row r="258" spans="1:15" s="283" customFormat="1">
      <c r="A258" s="345"/>
      <c r="B258" s="291"/>
      <c r="C258" s="453"/>
      <c r="D258" s="418"/>
      <c r="E258" s="360"/>
      <c r="F258" s="360"/>
      <c r="G258" s="289"/>
      <c r="L258" s="284"/>
      <c r="M258" s="284"/>
      <c r="N258" s="284"/>
      <c r="O258" s="284"/>
    </row>
    <row r="259" spans="1:15" s="283" customFormat="1">
      <c r="A259" s="345"/>
      <c r="B259" s="291"/>
      <c r="C259" s="453"/>
      <c r="D259" s="418"/>
      <c r="E259" s="360"/>
      <c r="F259" s="360"/>
      <c r="G259" s="289"/>
      <c r="L259" s="284"/>
      <c r="M259" s="284"/>
      <c r="N259" s="284"/>
      <c r="O259" s="284"/>
    </row>
    <row r="260" spans="1:15" s="283" customFormat="1" ht="15.75">
      <c r="A260" s="402" t="s">
        <v>491</v>
      </c>
      <c r="B260" s="291"/>
      <c r="C260" s="453"/>
      <c r="D260" s="311"/>
      <c r="E260" s="281">
        <v>7556890600</v>
      </c>
      <c r="F260" s="360"/>
      <c r="G260" s="281">
        <v>0</v>
      </c>
      <c r="L260" s="284"/>
      <c r="M260" s="284"/>
      <c r="N260" s="284"/>
      <c r="O260" s="284"/>
    </row>
    <row r="261" spans="1:15" s="283" customFormat="1" ht="15.75">
      <c r="A261" s="386" t="s">
        <v>492</v>
      </c>
      <c r="B261" s="291"/>
      <c r="C261" s="453"/>
      <c r="D261" s="418"/>
      <c r="E261" s="289">
        <v>7556890600</v>
      </c>
      <c r="F261" s="360"/>
      <c r="G261" s="289">
        <v>0</v>
      </c>
      <c r="L261" s="284"/>
      <c r="M261" s="284"/>
      <c r="N261" s="284"/>
      <c r="O261" s="284"/>
    </row>
    <row r="262" spans="1:15" s="283" customFormat="1" ht="15.75">
      <c r="A262" s="386" t="s">
        <v>493</v>
      </c>
      <c r="B262" s="291"/>
      <c r="C262" s="453"/>
      <c r="D262" s="288"/>
      <c r="E262" s="289">
        <v>0</v>
      </c>
      <c r="F262" s="360"/>
      <c r="G262" s="289">
        <v>0</v>
      </c>
      <c r="L262" s="284"/>
      <c r="M262" s="284"/>
      <c r="N262" s="284"/>
      <c r="O262" s="284"/>
    </row>
    <row r="263" spans="1:15" s="406" customFormat="1" ht="15.75">
      <c r="A263" s="397" t="s">
        <v>494</v>
      </c>
      <c r="B263" s="291"/>
      <c r="C263" s="453"/>
      <c r="D263" s="418"/>
      <c r="E263" s="360"/>
      <c r="F263" s="360"/>
      <c r="G263" s="289"/>
      <c r="H263" s="283"/>
      <c r="I263" s="283"/>
      <c r="J263" s="283"/>
      <c r="K263" s="283"/>
      <c r="L263" s="284"/>
      <c r="M263" s="284"/>
      <c r="N263" s="284"/>
      <c r="O263" s="284"/>
    </row>
    <row r="264" spans="1:15" ht="15.75">
      <c r="A264" s="397"/>
      <c r="B264" s="291"/>
      <c r="C264" s="453"/>
      <c r="D264" s="418"/>
      <c r="E264" s="360"/>
      <c r="F264" s="289"/>
      <c r="G264" s="289"/>
    </row>
    <row r="265" spans="1:15" ht="15.75">
      <c r="A265" s="455"/>
      <c r="B265" s="404"/>
      <c r="C265" s="296"/>
      <c r="D265" s="280"/>
      <c r="E265" s="274" t="s">
        <v>359</v>
      </c>
      <c r="F265" s="275"/>
      <c r="G265" s="276" t="s">
        <v>360</v>
      </c>
    </row>
    <row r="266" spans="1:15" ht="15.75">
      <c r="A266" s="420" t="s">
        <v>495</v>
      </c>
      <c r="B266" s="404"/>
      <c r="C266" s="296"/>
      <c r="D266" s="418"/>
      <c r="E266" s="421"/>
      <c r="F266" s="360"/>
      <c r="G266" s="405"/>
    </row>
    <row r="267" spans="1:15">
      <c r="A267" s="403" t="s">
        <v>496</v>
      </c>
      <c r="B267" s="404"/>
      <c r="C267" s="296"/>
      <c r="D267" s="418"/>
      <c r="E267" s="289">
        <v>12594857</v>
      </c>
      <c r="F267" s="449"/>
      <c r="G267" s="289">
        <v>12594857</v>
      </c>
    </row>
    <row r="268" spans="1:15" ht="23.25">
      <c r="A268" s="456" t="s">
        <v>497</v>
      </c>
      <c r="B268" s="457" t="s">
        <v>498</v>
      </c>
      <c r="C268" s="458" t="s">
        <v>499</v>
      </c>
      <c r="D268" s="418"/>
      <c r="E268" s="289">
        <v>12594857</v>
      </c>
      <c r="F268" s="280"/>
      <c r="G268" s="289">
        <v>12594857</v>
      </c>
    </row>
    <row r="269" spans="1:15" ht="14.25" customHeight="1">
      <c r="A269" s="403" t="s">
        <v>500</v>
      </c>
      <c r="B269" s="457" t="s">
        <v>498</v>
      </c>
      <c r="C269" s="458" t="s">
        <v>499</v>
      </c>
      <c r="D269" s="418"/>
      <c r="E269" s="289">
        <v>12594816</v>
      </c>
      <c r="F269" s="422"/>
      <c r="G269" s="289">
        <v>12594816</v>
      </c>
    </row>
    <row r="270" spans="1:15" ht="14.25" customHeight="1">
      <c r="A270" s="403" t="s">
        <v>501</v>
      </c>
      <c r="B270" s="457" t="s">
        <v>498</v>
      </c>
      <c r="C270" s="458" t="s">
        <v>499</v>
      </c>
      <c r="D270" s="418"/>
      <c r="E270" s="289">
        <v>41</v>
      </c>
      <c r="F270" s="422"/>
      <c r="G270" s="289">
        <v>41</v>
      </c>
    </row>
    <row r="271" spans="1:15" ht="14.25" customHeight="1">
      <c r="A271" s="456" t="s">
        <v>502</v>
      </c>
      <c r="B271" s="404"/>
      <c r="C271" s="296"/>
      <c r="D271" s="418"/>
      <c r="E271" s="459" t="s">
        <v>503</v>
      </c>
      <c r="F271" s="422"/>
      <c r="G271" s="459" t="s">
        <v>503</v>
      </c>
    </row>
    <row r="272" spans="1:15" ht="14.25" customHeight="1">
      <c r="A272" s="403"/>
      <c r="B272" s="404"/>
      <c r="C272" s="296"/>
      <c r="D272" s="418"/>
      <c r="E272" s="421"/>
      <c r="F272" s="422"/>
      <c r="G272" s="405"/>
    </row>
    <row r="273" spans="1:15" ht="14.25" customHeight="1">
      <c r="A273" s="403"/>
      <c r="B273" s="404"/>
      <c r="C273" s="296"/>
      <c r="D273" s="418"/>
      <c r="E273" s="421"/>
      <c r="F273" s="422"/>
      <c r="G273" s="405"/>
    </row>
    <row r="274" spans="1:15" s="283" customFormat="1" ht="14.25" customHeight="1">
      <c r="A274" s="420" t="s">
        <v>504</v>
      </c>
      <c r="B274" s="404"/>
      <c r="C274" s="296"/>
      <c r="D274" s="280"/>
      <c r="E274" s="274" t="s">
        <v>359</v>
      </c>
      <c r="F274" s="275"/>
      <c r="G274" s="276" t="s">
        <v>360</v>
      </c>
      <c r="L274" s="284"/>
      <c r="M274" s="284"/>
      <c r="N274" s="284"/>
      <c r="O274" s="284"/>
    </row>
    <row r="275" spans="1:15" s="283" customFormat="1" ht="14.25" customHeight="1">
      <c r="A275" s="420"/>
      <c r="B275" s="404"/>
      <c r="C275" s="296"/>
      <c r="D275" s="460"/>
      <c r="E275" s="461"/>
      <c r="F275" s="422"/>
      <c r="G275" s="462"/>
      <c r="L275" s="284"/>
      <c r="M275" s="284"/>
      <c r="N275" s="284"/>
      <c r="O275" s="284"/>
    </row>
    <row r="276" spans="1:15" s="283" customFormat="1" ht="14.25" customHeight="1">
      <c r="A276" s="368" t="s">
        <v>505</v>
      </c>
      <c r="B276" s="291"/>
      <c r="C276" s="292"/>
      <c r="D276" s="418"/>
      <c r="E276" s="289">
        <v>133260491891</v>
      </c>
      <c r="F276" s="422"/>
      <c r="G276" s="289">
        <v>133260491891</v>
      </c>
      <c r="L276" s="284"/>
      <c r="M276" s="284"/>
      <c r="N276" s="284"/>
      <c r="O276" s="284"/>
    </row>
    <row r="277" spans="1:15" ht="14.25" customHeight="1">
      <c r="A277" s="368" t="s">
        <v>506</v>
      </c>
      <c r="B277" s="291"/>
      <c r="C277" s="292"/>
      <c r="D277" s="418"/>
      <c r="E277" s="289">
        <v>25289164325</v>
      </c>
      <c r="F277" s="280"/>
      <c r="G277" s="289">
        <v>25289164325</v>
      </c>
    </row>
    <row r="278" spans="1:15">
      <c r="A278" s="368" t="s">
        <v>507</v>
      </c>
      <c r="B278" s="291"/>
      <c r="C278" s="292"/>
      <c r="D278" s="418"/>
      <c r="E278" s="289">
        <v>7262420104</v>
      </c>
      <c r="F278" s="460"/>
      <c r="G278" s="289">
        <v>7262420104</v>
      </c>
    </row>
    <row r="279" spans="1:15" ht="15.75">
      <c r="A279" s="368"/>
      <c r="B279" s="404"/>
      <c r="C279" s="296"/>
      <c r="D279" s="460"/>
      <c r="E279" s="281"/>
      <c r="F279" s="422"/>
      <c r="G279" s="463"/>
    </row>
    <row r="280" spans="1:15" ht="16.5" thickBot="1">
      <c r="A280" s="411" t="s">
        <v>365</v>
      </c>
      <c r="B280" s="412"/>
      <c r="C280" s="296"/>
      <c r="D280" s="305"/>
      <c r="E280" s="306">
        <v>165812076320</v>
      </c>
      <c r="F280" s="422"/>
      <c r="G280" s="415">
        <v>165812076320</v>
      </c>
    </row>
    <row r="281" spans="1:15" ht="16.5" thickTop="1">
      <c r="A281" s="464"/>
      <c r="B281" s="465"/>
      <c r="C281" s="466"/>
      <c r="D281" s="363"/>
      <c r="E281" s="309"/>
      <c r="F281" s="467"/>
      <c r="G281" s="468"/>
    </row>
    <row r="282" spans="1:15" ht="15.75">
      <c r="A282" s="420" t="s">
        <v>508</v>
      </c>
      <c r="B282" s="404"/>
      <c r="C282" s="296"/>
      <c r="D282" s="469"/>
      <c r="E282" s="412"/>
      <c r="F282" s="300"/>
      <c r="G282" s="293"/>
    </row>
    <row r="283" spans="1:15" s="473" customFormat="1" ht="15.75">
      <c r="A283" s="470" t="s">
        <v>509</v>
      </c>
      <c r="B283" s="404"/>
      <c r="C283" s="296"/>
      <c r="D283" s="471"/>
      <c r="E283" s="472"/>
      <c r="F283" s="288"/>
      <c r="G283" s="293"/>
      <c r="L283" s="474"/>
      <c r="M283" s="474"/>
      <c r="N283" s="474"/>
      <c r="O283" s="474"/>
    </row>
    <row r="284" spans="1:15" s="406" customFormat="1" ht="15.75">
      <c r="A284" s="472"/>
      <c r="B284" s="404"/>
      <c r="C284" s="296"/>
      <c r="D284" s="314"/>
      <c r="E284" s="475"/>
      <c r="F284" s="288"/>
      <c r="G284" s="388"/>
      <c r="H284" s="283"/>
      <c r="I284" s="283"/>
      <c r="J284" s="283"/>
      <c r="K284" s="283"/>
      <c r="L284" s="284"/>
      <c r="M284" s="284"/>
      <c r="N284" s="284"/>
      <c r="O284" s="284"/>
    </row>
    <row r="285" spans="1:15" s="406" customFormat="1" ht="15.75">
      <c r="A285" s="407" t="s">
        <v>510</v>
      </c>
      <c r="B285" s="387"/>
      <c r="C285" s="296"/>
      <c r="D285" s="314"/>
      <c r="E285" s="475" t="s">
        <v>511</v>
      </c>
      <c r="F285" s="290"/>
      <c r="G285" s="476" t="s">
        <v>512</v>
      </c>
      <c r="H285" s="283"/>
      <c r="I285" s="283"/>
      <c r="J285" s="283"/>
      <c r="K285" s="283"/>
      <c r="L285" s="284"/>
      <c r="M285" s="284"/>
      <c r="N285" s="284"/>
      <c r="O285" s="284"/>
    </row>
    <row r="286" spans="1:15" s="406" customFormat="1" ht="15.75">
      <c r="A286" s="408"/>
      <c r="B286" s="409"/>
      <c r="C286" s="292"/>
      <c r="D286" s="316"/>
      <c r="E286" s="452"/>
      <c r="F286" s="290"/>
      <c r="G286" s="477"/>
      <c r="H286" s="283"/>
      <c r="I286" s="283"/>
      <c r="J286" s="283"/>
      <c r="K286" s="283"/>
      <c r="L286" s="284"/>
      <c r="M286" s="284"/>
      <c r="N286" s="284"/>
      <c r="O286" s="284"/>
    </row>
    <row r="287" spans="1:15" s="406" customFormat="1">
      <c r="A287" s="368" t="s">
        <v>513</v>
      </c>
      <c r="B287" s="409"/>
      <c r="C287" s="292"/>
      <c r="D287" s="288"/>
      <c r="E287" s="293">
        <v>487983774565</v>
      </c>
      <c r="F287" s="290"/>
      <c r="G287" s="479">
        <v>309655422775</v>
      </c>
      <c r="H287" s="283"/>
      <c r="I287" s="283"/>
      <c r="J287" s="283"/>
      <c r="K287" s="283"/>
      <c r="L287" s="284"/>
      <c r="M287" s="284"/>
      <c r="N287" s="284"/>
      <c r="O287" s="284"/>
    </row>
    <row r="288" spans="1:15">
      <c r="A288" s="368" t="s">
        <v>514</v>
      </c>
      <c r="B288" s="409"/>
      <c r="C288" s="292"/>
      <c r="D288" s="288"/>
      <c r="E288" s="293">
        <v>7245470785</v>
      </c>
      <c r="F288" s="288"/>
      <c r="G288" s="479">
        <v>3331193301</v>
      </c>
    </row>
    <row r="289" spans="1:15">
      <c r="A289" s="368" t="s">
        <v>515</v>
      </c>
      <c r="B289" s="409"/>
      <c r="C289" s="292"/>
      <c r="D289" s="288"/>
      <c r="E289" s="293"/>
      <c r="F289" s="288"/>
      <c r="G289" s="479"/>
    </row>
    <row r="290" spans="1:15">
      <c r="A290" s="368"/>
      <c r="B290" s="409"/>
      <c r="C290" s="292"/>
      <c r="D290" s="288"/>
      <c r="E290" s="293"/>
      <c r="F290" s="314"/>
      <c r="G290" s="388"/>
    </row>
    <row r="291" spans="1:15" s="473" customFormat="1" ht="15.75" thickBot="1">
      <c r="A291" s="411" t="s">
        <v>365</v>
      </c>
      <c r="B291" s="412"/>
      <c r="C291" s="292"/>
      <c r="D291" s="288"/>
      <c r="E291" s="392">
        <v>495229245350</v>
      </c>
      <c r="F291" s="314"/>
      <c r="G291" s="414">
        <v>312986616076</v>
      </c>
      <c r="L291" s="474"/>
      <c r="M291" s="474"/>
      <c r="N291" s="474"/>
      <c r="O291" s="474"/>
    </row>
    <row r="292" spans="1:15" ht="16.5" thickTop="1">
      <c r="A292" s="420"/>
      <c r="B292" s="404"/>
      <c r="C292" s="296"/>
      <c r="D292" s="314"/>
      <c r="E292" s="475"/>
      <c r="F292" s="314"/>
      <c r="G292" s="477"/>
    </row>
    <row r="293" spans="1:15" ht="15.75">
      <c r="A293" s="420" t="s">
        <v>516</v>
      </c>
      <c r="B293" s="387"/>
      <c r="C293" s="296"/>
      <c r="D293" s="314"/>
      <c r="E293" s="475" t="s">
        <v>511</v>
      </c>
      <c r="F293" s="290"/>
      <c r="G293" s="476" t="s">
        <v>512</v>
      </c>
    </row>
    <row r="294" spans="1:15" ht="15.75">
      <c r="A294" s="420"/>
      <c r="B294" s="404"/>
      <c r="C294" s="296"/>
      <c r="D294" s="314"/>
      <c r="E294" s="475"/>
      <c r="F294" s="290"/>
      <c r="G294" s="480"/>
    </row>
    <row r="295" spans="1:15">
      <c r="A295" s="403" t="s">
        <v>517</v>
      </c>
      <c r="B295" s="404"/>
      <c r="C295" s="296"/>
      <c r="D295" s="288"/>
      <c r="E295" s="293">
        <v>467516573957</v>
      </c>
      <c r="F295" s="290"/>
      <c r="G295" s="479">
        <v>289204313710</v>
      </c>
    </row>
    <row r="296" spans="1:15">
      <c r="A296" s="403" t="s">
        <v>518</v>
      </c>
      <c r="B296" s="296"/>
      <c r="C296" s="296"/>
      <c r="D296" s="288"/>
      <c r="E296" s="293">
        <v>2295035890</v>
      </c>
      <c r="F296" s="290"/>
      <c r="G296" s="479">
        <v>11529462578</v>
      </c>
    </row>
    <row r="297" spans="1:15">
      <c r="A297" s="403" t="s">
        <v>519</v>
      </c>
      <c r="B297" s="404"/>
      <c r="C297" s="296"/>
      <c r="D297" s="288"/>
      <c r="E297" s="293">
        <v>511610171</v>
      </c>
      <c r="F297" s="290"/>
      <c r="G297" s="479">
        <v>327756512</v>
      </c>
    </row>
    <row r="298" spans="1:15" ht="12.75" customHeight="1">
      <c r="A298" s="403" t="s">
        <v>520</v>
      </c>
      <c r="B298" s="404"/>
      <c r="C298" s="296"/>
      <c r="D298" s="288"/>
      <c r="E298" s="293"/>
      <c r="F298" s="288"/>
      <c r="G298" s="479"/>
    </row>
    <row r="299" spans="1:15" ht="12.75" customHeight="1">
      <c r="A299" s="368" t="s">
        <v>521</v>
      </c>
      <c r="B299" s="404"/>
      <c r="C299" s="296"/>
      <c r="D299" s="288"/>
      <c r="E299" s="293"/>
      <c r="F299" s="288"/>
      <c r="G299" s="479"/>
    </row>
    <row r="300" spans="1:15">
      <c r="A300" s="403"/>
      <c r="B300" s="404"/>
      <c r="C300" s="296"/>
      <c r="D300" s="288"/>
      <c r="E300" s="293"/>
      <c r="F300" s="314"/>
      <c r="G300" s="388"/>
    </row>
    <row r="301" spans="1:15" s="473" customFormat="1">
      <c r="A301" s="411" t="s">
        <v>365</v>
      </c>
      <c r="B301" s="412"/>
      <c r="C301" s="292"/>
      <c r="D301" s="288"/>
      <c r="E301" s="392">
        <v>470323220018</v>
      </c>
      <c r="F301" s="314"/>
      <c r="G301" s="481">
        <v>301061532800</v>
      </c>
      <c r="L301" s="474"/>
      <c r="M301" s="474"/>
      <c r="N301" s="474"/>
      <c r="O301" s="474"/>
    </row>
    <row r="302" spans="1:15" ht="16.5" customHeight="1">
      <c r="A302" s="482" t="s">
        <v>522</v>
      </c>
      <c r="B302" s="483"/>
      <c r="C302" s="359"/>
      <c r="D302" s="314"/>
      <c r="E302" s="475" t="s">
        <v>511</v>
      </c>
      <c r="F302" s="290"/>
      <c r="G302" s="476" t="s">
        <v>512</v>
      </c>
    </row>
    <row r="303" spans="1:15" ht="15.75">
      <c r="A303" s="420"/>
      <c r="B303" s="404"/>
      <c r="C303" s="296"/>
      <c r="D303" s="314"/>
      <c r="E303" s="475"/>
      <c r="F303" s="290"/>
      <c r="G303" s="484"/>
    </row>
    <row r="304" spans="1:15">
      <c r="A304" s="403" t="s">
        <v>523</v>
      </c>
      <c r="B304" s="404"/>
      <c r="C304" s="296"/>
      <c r="D304" s="288"/>
      <c r="E304" s="293">
        <v>1200746083</v>
      </c>
      <c r="F304" s="290"/>
      <c r="G304" s="479">
        <v>207644474</v>
      </c>
    </row>
    <row r="305" spans="1:15">
      <c r="A305" s="403" t="s">
        <v>524</v>
      </c>
      <c r="B305" s="404"/>
      <c r="C305" s="296"/>
      <c r="D305" s="288"/>
      <c r="E305" s="293">
        <v>0</v>
      </c>
      <c r="F305" s="290"/>
      <c r="G305" s="479">
        <v>0</v>
      </c>
    </row>
    <row r="306" spans="1:15">
      <c r="A306" s="403" t="s">
        <v>525</v>
      </c>
      <c r="B306" s="404"/>
      <c r="C306" s="296"/>
      <c r="D306" s="288"/>
      <c r="E306" s="293">
        <v>0</v>
      </c>
      <c r="F306" s="290"/>
      <c r="G306" s="479">
        <v>0</v>
      </c>
    </row>
    <row r="307" spans="1:15">
      <c r="A307" s="403" t="s">
        <v>526</v>
      </c>
      <c r="B307" s="404"/>
      <c r="C307" s="296"/>
      <c r="D307" s="288"/>
      <c r="E307" s="293">
        <v>2571851060</v>
      </c>
      <c r="F307" s="290"/>
      <c r="G307" s="479">
        <v>2954362810</v>
      </c>
    </row>
    <row r="308" spans="1:15">
      <c r="A308" s="403" t="s">
        <v>527</v>
      </c>
      <c r="B308" s="404"/>
      <c r="C308" s="296"/>
      <c r="D308" s="288"/>
      <c r="E308" s="293">
        <v>0</v>
      </c>
      <c r="F308" s="288"/>
      <c r="G308" s="479">
        <v>0</v>
      </c>
    </row>
    <row r="309" spans="1:15">
      <c r="A309" s="403"/>
      <c r="B309" s="404"/>
      <c r="C309" s="296"/>
      <c r="D309" s="288"/>
      <c r="E309" s="405"/>
      <c r="F309" s="314"/>
      <c r="G309" s="485"/>
    </row>
    <row r="310" spans="1:15" s="473" customFormat="1" ht="15.75" thickBot="1">
      <c r="A310" s="411" t="s">
        <v>365</v>
      </c>
      <c r="B310" s="412"/>
      <c r="C310" s="296"/>
      <c r="D310" s="288"/>
      <c r="E310" s="392">
        <v>3772597143</v>
      </c>
      <c r="F310" s="314"/>
      <c r="G310" s="414">
        <v>3162007284</v>
      </c>
      <c r="L310" s="474"/>
      <c r="M310" s="474"/>
      <c r="N310" s="474"/>
      <c r="O310" s="474"/>
    </row>
    <row r="311" spans="1:15" ht="16.5" thickTop="1">
      <c r="A311" s="420" t="s">
        <v>528</v>
      </c>
      <c r="B311" s="387"/>
      <c r="C311" s="296"/>
      <c r="D311" s="314"/>
      <c r="E311" s="475" t="s">
        <v>511</v>
      </c>
      <c r="F311" s="290"/>
      <c r="G311" s="476" t="s">
        <v>512</v>
      </c>
    </row>
    <row r="312" spans="1:15" ht="15.75">
      <c r="A312" s="486"/>
      <c r="B312" s="404"/>
      <c r="C312" s="296"/>
      <c r="D312" s="314"/>
      <c r="E312" s="475"/>
      <c r="F312" s="290"/>
      <c r="G312" s="487"/>
    </row>
    <row r="313" spans="1:15">
      <c r="A313" s="403" t="s">
        <v>529</v>
      </c>
      <c r="B313" s="404"/>
      <c r="C313" s="296"/>
      <c r="D313" s="288"/>
      <c r="E313" s="293">
        <v>8965052617</v>
      </c>
      <c r="F313" s="290"/>
      <c r="G313" s="479">
        <v>7102172131</v>
      </c>
    </row>
    <row r="314" spans="1:15">
      <c r="A314" s="403" t="s">
        <v>530</v>
      </c>
      <c r="B314" s="404"/>
      <c r="C314" s="296"/>
      <c r="D314" s="288"/>
      <c r="E314" s="293">
        <v>0</v>
      </c>
      <c r="F314" s="290"/>
      <c r="G314" s="479">
        <v>0</v>
      </c>
    </row>
    <row r="315" spans="1:15">
      <c r="A315" s="403" t="s">
        <v>531</v>
      </c>
      <c r="B315" s="404"/>
      <c r="C315" s="296"/>
      <c r="D315" s="288"/>
      <c r="E315" s="293">
        <v>0</v>
      </c>
      <c r="F315" s="290"/>
      <c r="G315" s="479">
        <v>0</v>
      </c>
    </row>
    <row r="316" spans="1:15">
      <c r="A316" s="403" t="s">
        <v>532</v>
      </c>
      <c r="B316" s="404"/>
      <c r="C316" s="296"/>
      <c r="D316" s="288"/>
      <c r="E316" s="293">
        <v>2745841229</v>
      </c>
      <c r="F316" s="290"/>
      <c r="G316" s="479">
        <v>544078536</v>
      </c>
    </row>
    <row r="317" spans="1:15">
      <c r="A317" s="403" t="s">
        <v>533</v>
      </c>
      <c r="B317" s="404"/>
      <c r="C317" s="296"/>
      <c r="D317" s="330"/>
      <c r="E317" s="293">
        <v>-9790500</v>
      </c>
      <c r="F317" s="290"/>
      <c r="G317" s="479">
        <v>0</v>
      </c>
    </row>
    <row r="318" spans="1:15">
      <c r="A318" s="403" t="s">
        <v>534</v>
      </c>
      <c r="B318" s="404"/>
      <c r="C318" s="296"/>
      <c r="D318" s="288"/>
      <c r="E318" s="293">
        <v>641815200</v>
      </c>
      <c r="F318" s="290"/>
      <c r="G318" s="479">
        <v>6074213442</v>
      </c>
    </row>
    <row r="319" spans="1:15">
      <c r="A319" s="403" t="s">
        <v>535</v>
      </c>
      <c r="B319" s="404"/>
      <c r="C319" s="296"/>
      <c r="D319" s="288"/>
      <c r="E319" s="293">
        <v>132680</v>
      </c>
      <c r="F319" s="288"/>
      <c r="G319" s="479">
        <v>220</v>
      </c>
    </row>
    <row r="320" spans="1:15" s="473" customFormat="1" ht="15.75" thickBot="1">
      <c r="A320" s="411" t="s">
        <v>365</v>
      </c>
      <c r="B320" s="412"/>
      <c r="C320" s="296"/>
      <c r="D320" s="288"/>
      <c r="E320" s="488">
        <v>12343051226</v>
      </c>
      <c r="F320" s="314"/>
      <c r="G320" s="414">
        <v>13720464329</v>
      </c>
      <c r="L320" s="474"/>
      <c r="M320" s="474"/>
      <c r="N320" s="474"/>
      <c r="O320" s="474"/>
    </row>
    <row r="321" spans="1:15" ht="16.5" thickTop="1">
      <c r="A321" s="420" t="s">
        <v>536</v>
      </c>
      <c r="B321" s="387"/>
      <c r="C321" s="296"/>
      <c r="D321" s="314"/>
      <c r="E321" s="475" t="s">
        <v>511</v>
      </c>
      <c r="F321" s="290"/>
      <c r="G321" s="476" t="s">
        <v>512</v>
      </c>
    </row>
    <row r="322" spans="1:15" ht="15.75">
      <c r="A322" s="420"/>
      <c r="B322" s="404"/>
      <c r="C322" s="296"/>
      <c r="D322" s="314"/>
      <c r="E322" s="489"/>
      <c r="F322" s="290"/>
      <c r="G322" s="429"/>
    </row>
    <row r="323" spans="1:15">
      <c r="A323" s="403" t="s">
        <v>537</v>
      </c>
      <c r="B323" s="404"/>
      <c r="C323" s="296"/>
      <c r="D323" s="288"/>
      <c r="E323" s="293">
        <v>2028706612</v>
      </c>
      <c r="F323" s="290"/>
      <c r="G323" s="479">
        <v>1473122882</v>
      </c>
    </row>
    <row r="324" spans="1:15">
      <c r="A324" s="403" t="s">
        <v>538</v>
      </c>
      <c r="B324" s="404"/>
      <c r="C324" s="296"/>
      <c r="D324" s="288"/>
      <c r="E324" s="293">
        <v>449200631</v>
      </c>
      <c r="F324" s="290"/>
      <c r="G324" s="479">
        <v>379977872</v>
      </c>
    </row>
    <row r="325" spans="1:15" ht="16.5" customHeight="1">
      <c r="A325" s="403" t="s">
        <v>539</v>
      </c>
      <c r="B325" s="404"/>
      <c r="C325" s="296"/>
      <c r="D325" s="288"/>
      <c r="E325" s="293">
        <v>6584582074</v>
      </c>
      <c r="F325" s="290"/>
      <c r="G325" s="479">
        <v>2187776739</v>
      </c>
    </row>
    <row r="326" spans="1:15">
      <c r="A326" s="403" t="s">
        <v>540</v>
      </c>
      <c r="B326" s="404"/>
      <c r="C326" s="296"/>
      <c r="D326" s="288"/>
      <c r="E326" s="293">
        <v>612832223</v>
      </c>
      <c r="F326" s="288"/>
      <c r="G326" s="479">
        <v>457861179</v>
      </c>
    </row>
    <row r="327" spans="1:15" s="473" customFormat="1" ht="15.75">
      <c r="A327" s="403"/>
      <c r="B327" s="404"/>
      <c r="C327" s="296"/>
      <c r="D327" s="288"/>
      <c r="E327" s="490"/>
      <c r="F327" s="314"/>
      <c r="G327" s="491"/>
      <c r="L327" s="474"/>
      <c r="M327" s="474"/>
      <c r="N327" s="474"/>
      <c r="O327" s="474"/>
    </row>
    <row r="328" spans="1:15" ht="16.5" thickBot="1">
      <c r="A328" s="411" t="s">
        <v>365</v>
      </c>
      <c r="B328" s="412"/>
      <c r="C328" s="296"/>
      <c r="D328" s="288"/>
      <c r="E328" s="492">
        <v>9675321540</v>
      </c>
      <c r="F328" s="314"/>
      <c r="G328" s="414">
        <v>4498738672</v>
      </c>
    </row>
    <row r="329" spans="1:15" ht="16.5" thickTop="1">
      <c r="A329" s="420" t="s">
        <v>541</v>
      </c>
      <c r="B329" s="387"/>
      <c r="C329" s="296"/>
      <c r="D329" s="314"/>
      <c r="E329" s="478" t="s">
        <v>511</v>
      </c>
      <c r="F329" s="290"/>
      <c r="G329" s="476" t="s">
        <v>512</v>
      </c>
    </row>
    <row r="330" spans="1:15" ht="15.75">
      <c r="A330" s="420"/>
      <c r="B330" s="404"/>
      <c r="C330" s="296"/>
      <c r="D330" s="314"/>
      <c r="E330" s="489"/>
      <c r="F330" s="290"/>
      <c r="G330" s="487"/>
    </row>
    <row r="331" spans="1:15">
      <c r="A331" s="403" t="s">
        <v>542</v>
      </c>
      <c r="B331" s="404"/>
      <c r="C331" s="296"/>
      <c r="D331" s="288"/>
      <c r="E331" s="293">
        <v>35448060</v>
      </c>
      <c r="F331" s="290"/>
      <c r="G331" s="479">
        <v>8676599</v>
      </c>
    </row>
    <row r="332" spans="1:15">
      <c r="A332" s="403" t="s">
        <v>543</v>
      </c>
      <c r="B332" s="404"/>
      <c r="C332" s="296"/>
      <c r="D332" s="288"/>
      <c r="E332" s="293">
        <v>1721066074</v>
      </c>
      <c r="F332" s="290"/>
      <c r="G332" s="479">
        <v>1751334918</v>
      </c>
    </row>
    <row r="333" spans="1:15">
      <c r="A333" s="403" t="s">
        <v>544</v>
      </c>
      <c r="B333" s="404"/>
      <c r="C333" s="296"/>
      <c r="D333" s="288"/>
      <c r="E333" s="293">
        <v>66906572</v>
      </c>
      <c r="F333" s="290"/>
      <c r="G333" s="479">
        <v>66906571</v>
      </c>
    </row>
    <row r="334" spans="1:15">
      <c r="A334" s="403" t="s">
        <v>545</v>
      </c>
      <c r="B334" s="404"/>
      <c r="C334" s="296"/>
      <c r="D334" s="288"/>
      <c r="E334" s="293">
        <v>1415873</v>
      </c>
      <c r="F334" s="290"/>
      <c r="G334" s="479">
        <v>64288355</v>
      </c>
    </row>
    <row r="335" spans="1:15">
      <c r="A335" s="403" t="s">
        <v>546</v>
      </c>
      <c r="B335" s="404"/>
      <c r="C335" s="296"/>
      <c r="D335" s="288"/>
      <c r="E335" s="493">
        <v>0</v>
      </c>
      <c r="F335" s="290"/>
      <c r="G335" s="479">
        <v>0</v>
      </c>
    </row>
    <row r="336" spans="1:15">
      <c r="A336" s="403" t="s">
        <v>547</v>
      </c>
      <c r="B336" s="404"/>
      <c r="C336" s="296"/>
      <c r="D336" s="288"/>
      <c r="E336" s="293">
        <v>0</v>
      </c>
      <c r="F336" s="290"/>
      <c r="G336" s="479">
        <v>0</v>
      </c>
    </row>
    <row r="337" spans="1:15">
      <c r="A337" s="403" t="s">
        <v>539</v>
      </c>
      <c r="B337" s="404"/>
      <c r="C337" s="296"/>
      <c r="D337" s="288"/>
      <c r="E337" s="293">
        <v>1316376487</v>
      </c>
      <c r="F337" s="290"/>
      <c r="G337" s="479">
        <v>1004407596</v>
      </c>
    </row>
    <row r="338" spans="1:15">
      <c r="A338" s="403" t="s">
        <v>548</v>
      </c>
      <c r="B338" s="404"/>
      <c r="C338" s="292"/>
      <c r="D338" s="288"/>
      <c r="E338" s="293">
        <v>311486098</v>
      </c>
      <c r="F338" s="288"/>
      <c r="G338" s="479">
        <v>2121151698</v>
      </c>
    </row>
    <row r="339" spans="1:15">
      <c r="A339" s="403"/>
      <c r="B339" s="404"/>
      <c r="C339" s="296"/>
      <c r="D339" s="288"/>
      <c r="E339" s="494"/>
      <c r="F339" s="288"/>
      <c r="G339" s="388"/>
    </row>
    <row r="340" spans="1:15" s="473" customFormat="1" ht="15.75" thickBot="1">
      <c r="A340" s="411" t="s">
        <v>365</v>
      </c>
      <c r="B340" s="412"/>
      <c r="C340" s="296"/>
      <c r="D340" s="288"/>
      <c r="E340" s="415">
        <v>3452699164</v>
      </c>
      <c r="F340" s="314"/>
      <c r="G340" s="414">
        <v>5016765737</v>
      </c>
      <c r="L340" s="474"/>
      <c r="M340" s="474"/>
      <c r="N340" s="474"/>
      <c r="O340" s="474"/>
    </row>
    <row r="341" spans="1:15" s="497" customFormat="1" ht="16.5" thickTop="1">
      <c r="A341" s="495"/>
      <c r="B341" s="496"/>
      <c r="C341" s="296"/>
      <c r="D341" s="314"/>
      <c r="E341" s="478" t="s">
        <v>511</v>
      </c>
      <c r="F341" s="290"/>
      <c r="G341" s="476" t="s">
        <v>512</v>
      </c>
      <c r="L341" s="498"/>
      <c r="M341" s="498"/>
      <c r="N341" s="498"/>
      <c r="O341" s="498"/>
    </row>
    <row r="342" spans="1:15" s="497" customFormat="1" ht="15.75">
      <c r="A342" s="420" t="s">
        <v>549</v>
      </c>
      <c r="B342" s="404"/>
      <c r="C342" s="296"/>
      <c r="D342" s="288"/>
      <c r="E342" s="499"/>
      <c r="F342" s="290"/>
      <c r="G342" s="476"/>
      <c r="L342" s="498"/>
      <c r="M342" s="498"/>
      <c r="N342" s="498"/>
      <c r="O342" s="498"/>
    </row>
    <row r="343" spans="1:15" s="406" customFormat="1" ht="15.75">
      <c r="A343" s="500" t="s">
        <v>550</v>
      </c>
      <c r="B343" s="501"/>
      <c r="C343" s="502"/>
      <c r="D343" s="319"/>
      <c r="E343" s="503">
        <v>3715851897</v>
      </c>
      <c r="F343" s="330"/>
      <c r="G343" s="504">
        <v>-7891801790</v>
      </c>
      <c r="H343" s="283"/>
      <c r="I343" s="283"/>
      <c r="J343" s="283"/>
      <c r="K343" s="283"/>
      <c r="L343" s="284"/>
      <c r="M343" s="284"/>
      <c r="N343" s="284"/>
      <c r="O343" s="284"/>
    </row>
    <row r="344" spans="1:15" s="406" customFormat="1">
      <c r="A344" s="506" t="s">
        <v>551</v>
      </c>
      <c r="B344" s="501"/>
      <c r="C344" s="502"/>
      <c r="D344" s="319"/>
      <c r="E344" s="503">
        <v>-53649710004</v>
      </c>
      <c r="F344" s="401"/>
      <c r="G344" s="507">
        <v>-63069946956</v>
      </c>
      <c r="H344" s="283"/>
      <c r="I344" s="283"/>
      <c r="J344" s="283"/>
      <c r="K344" s="283"/>
      <c r="L344" s="284"/>
      <c r="M344" s="284"/>
      <c r="N344" s="284"/>
      <c r="O344" s="284"/>
    </row>
    <row r="345" spans="1:15" s="406" customFormat="1">
      <c r="A345" s="506" t="s">
        <v>552</v>
      </c>
      <c r="B345" s="409"/>
      <c r="C345" s="292"/>
      <c r="D345" s="288"/>
      <c r="E345" s="493"/>
      <c r="F345" s="508"/>
      <c r="G345" s="509"/>
      <c r="H345" s="283"/>
      <c r="I345" s="283"/>
      <c r="J345" s="283"/>
      <c r="K345" s="283"/>
      <c r="L345" s="284"/>
      <c r="M345" s="284"/>
      <c r="N345" s="284"/>
      <c r="O345" s="284"/>
    </row>
    <row r="346" spans="1:15" s="406" customFormat="1" ht="15.75">
      <c r="A346" s="397" t="s">
        <v>553</v>
      </c>
      <c r="B346" s="409"/>
      <c r="C346" s="292"/>
      <c r="D346" s="288"/>
      <c r="E346" s="493">
        <v>0</v>
      </c>
      <c r="F346" s="508"/>
      <c r="G346" s="510">
        <v>141812864</v>
      </c>
      <c r="H346" s="283"/>
      <c r="I346" s="283"/>
      <c r="J346" s="283"/>
      <c r="K346" s="283"/>
      <c r="L346" s="284"/>
      <c r="M346" s="284"/>
      <c r="N346" s="284"/>
      <c r="O346" s="284"/>
    </row>
    <row r="347" spans="1:15" s="497" customFormat="1" ht="15.75">
      <c r="A347" s="397" t="s">
        <v>554</v>
      </c>
      <c r="B347" s="409"/>
      <c r="C347" s="292"/>
      <c r="D347" s="319"/>
      <c r="E347" s="511">
        <v>52055000</v>
      </c>
      <c r="F347" s="319"/>
      <c r="G347" s="388">
        <v>119155000</v>
      </c>
      <c r="L347" s="498"/>
      <c r="M347" s="498"/>
      <c r="N347" s="498"/>
      <c r="O347" s="498"/>
    </row>
    <row r="348" spans="1:15" s="497" customFormat="1" ht="15.75">
      <c r="A348" s="397" t="s">
        <v>555</v>
      </c>
      <c r="B348" s="409"/>
      <c r="C348" s="292"/>
      <c r="D348" s="311"/>
      <c r="E348" s="511">
        <v>0</v>
      </c>
      <c r="F348" s="319"/>
      <c r="G348" s="510"/>
      <c r="L348" s="498"/>
      <c r="M348" s="498"/>
      <c r="N348" s="498"/>
      <c r="O348" s="498"/>
    </row>
    <row r="349" spans="1:15" s="497" customFormat="1" ht="15.75">
      <c r="A349" s="397" t="s">
        <v>556</v>
      </c>
      <c r="B349" s="409"/>
      <c r="C349" s="292"/>
      <c r="D349" s="311"/>
      <c r="E349" s="512">
        <v>13844904</v>
      </c>
      <c r="F349" s="319"/>
      <c r="G349" s="510"/>
      <c r="L349" s="498"/>
      <c r="M349" s="498"/>
      <c r="N349" s="498"/>
      <c r="O349" s="498"/>
    </row>
    <row r="350" spans="1:15" s="497" customFormat="1" ht="15.75">
      <c r="A350" s="397" t="s">
        <v>557</v>
      </c>
      <c r="B350" s="409"/>
      <c r="C350" s="292"/>
      <c r="D350" s="311"/>
      <c r="E350" s="503">
        <v>-53715609908</v>
      </c>
      <c r="F350" s="319"/>
      <c r="G350" s="513">
        <v>-63330914820</v>
      </c>
      <c r="L350" s="498"/>
      <c r="M350" s="498"/>
      <c r="N350" s="498"/>
      <c r="O350" s="498"/>
    </row>
    <row r="351" spans="1:15" s="497" customFormat="1">
      <c r="A351" s="500" t="s">
        <v>558</v>
      </c>
      <c r="B351" s="501"/>
      <c r="C351" s="514"/>
      <c r="D351" s="319"/>
      <c r="E351" s="505">
        <v>-49933858107</v>
      </c>
      <c r="F351" s="319"/>
      <c r="G351" s="507">
        <v>-70961748746</v>
      </c>
      <c r="L351" s="498"/>
      <c r="M351" s="498"/>
      <c r="N351" s="498"/>
      <c r="O351" s="498"/>
    </row>
    <row r="352" spans="1:15" ht="17.25" customHeight="1">
      <c r="A352" s="515" t="s">
        <v>559</v>
      </c>
      <c r="B352" s="516"/>
      <c r="C352" s="517"/>
      <c r="D352" s="319"/>
      <c r="E352" s="489"/>
      <c r="F352" s="290"/>
      <c r="G352" s="518">
        <v>0</v>
      </c>
    </row>
    <row r="353" spans="1:11" ht="17.25" customHeight="1">
      <c r="A353" s="606" t="s">
        <v>560</v>
      </c>
      <c r="B353" s="607"/>
      <c r="C353" s="607"/>
      <c r="D353" s="607"/>
      <c r="E353" s="607"/>
      <c r="F353" s="607"/>
      <c r="G353" s="608"/>
    </row>
    <row r="354" spans="1:11" ht="17.25" customHeight="1">
      <c r="A354" s="519" t="s">
        <v>561</v>
      </c>
      <c r="B354" s="404"/>
      <c r="C354" s="296"/>
      <c r="D354" s="288"/>
      <c r="E354" s="293"/>
      <c r="F354" s="290"/>
      <c r="G354" s="485"/>
    </row>
    <row r="355" spans="1:11" ht="17.25" customHeight="1">
      <c r="A355" s="519" t="s">
        <v>562</v>
      </c>
      <c r="B355" s="404"/>
      <c r="C355" s="296"/>
      <c r="D355" s="288"/>
      <c r="E355" s="293"/>
      <c r="F355" s="290"/>
      <c r="G355" s="485"/>
    </row>
    <row r="356" spans="1:11" ht="17.25" customHeight="1">
      <c r="A356" s="519" t="s">
        <v>563</v>
      </c>
      <c r="B356" s="404"/>
      <c r="C356" s="296"/>
      <c r="D356" s="288"/>
      <c r="E356" s="293"/>
      <c r="F356" s="290"/>
      <c r="G356" s="485"/>
    </row>
    <row r="357" spans="1:11">
      <c r="A357" s="519"/>
      <c r="B357" s="404"/>
      <c r="C357" s="296"/>
      <c r="D357" s="288"/>
      <c r="E357" s="293"/>
      <c r="F357" s="290"/>
      <c r="G357" s="485"/>
    </row>
    <row r="358" spans="1:11" ht="15.75">
      <c r="A358" s="420" t="s">
        <v>564</v>
      </c>
      <c r="B358" s="404"/>
      <c r="C358" s="296"/>
      <c r="D358" s="330"/>
      <c r="E358" s="394"/>
      <c r="F358" s="288"/>
      <c r="G358" s="520"/>
    </row>
    <row r="359" spans="1:11" ht="15.75">
      <c r="A359" s="420" t="s">
        <v>565</v>
      </c>
      <c r="B359" s="404"/>
      <c r="C359" s="296"/>
      <c r="D359" s="288"/>
      <c r="E359" s="392"/>
      <c r="F359" s="401"/>
      <c r="G359" s="521"/>
    </row>
    <row r="360" spans="1:11" ht="15.75">
      <c r="A360" s="403" t="s">
        <v>566</v>
      </c>
      <c r="B360" s="404"/>
      <c r="C360" s="458"/>
      <c r="D360" s="288"/>
      <c r="E360" s="396">
        <v>3715851897</v>
      </c>
      <c r="F360" s="401"/>
      <c r="G360" s="510">
        <v>-7891801790</v>
      </c>
    </row>
    <row r="361" spans="1:11" ht="15.75">
      <c r="A361" s="403" t="s">
        <v>567</v>
      </c>
      <c r="B361" s="404"/>
      <c r="C361" s="458"/>
      <c r="D361" s="319"/>
      <c r="E361" s="489"/>
      <c r="F361" s="288"/>
      <c r="G361" s="522"/>
    </row>
    <row r="362" spans="1:11" ht="15.75">
      <c r="A362" s="403" t="s">
        <v>568</v>
      </c>
      <c r="B362" s="404"/>
      <c r="C362" s="458"/>
      <c r="D362" s="319"/>
      <c r="E362" s="437"/>
      <c r="F362" s="290"/>
      <c r="G362" s="510"/>
    </row>
    <row r="363" spans="1:11" ht="15.75">
      <c r="A363" s="523" t="s">
        <v>569</v>
      </c>
      <c r="B363" s="404"/>
      <c r="C363" s="296"/>
      <c r="D363" s="288"/>
      <c r="E363" s="437">
        <v>0</v>
      </c>
      <c r="F363" s="288"/>
      <c r="G363" s="510">
        <v>-7891801790</v>
      </c>
    </row>
    <row r="364" spans="1:11" s="263" customFormat="1" ht="15.75">
      <c r="A364" s="523" t="s">
        <v>570</v>
      </c>
      <c r="B364" s="404"/>
      <c r="C364" s="296"/>
      <c r="D364" s="288"/>
      <c r="E364" s="293">
        <v>3715851897</v>
      </c>
      <c r="F364" s="524"/>
      <c r="G364" s="388"/>
      <c r="H364" s="262"/>
      <c r="I364" s="262"/>
      <c r="J364" s="262"/>
      <c r="K364" s="262"/>
    </row>
    <row r="365" spans="1:11" s="263" customFormat="1" ht="15.75">
      <c r="A365" s="523" t="s">
        <v>571</v>
      </c>
      <c r="B365" s="404"/>
      <c r="C365" s="296"/>
      <c r="D365" s="288"/>
      <c r="E365" s="392">
        <v>12594816</v>
      </c>
      <c r="F365" s="401"/>
      <c r="G365" s="518">
        <v>12594816</v>
      </c>
      <c r="H365" s="262"/>
      <c r="I365" s="262"/>
      <c r="J365" s="262"/>
      <c r="K365" s="262"/>
    </row>
    <row r="366" spans="1:11" s="263" customFormat="1" ht="15.75">
      <c r="A366" s="523" t="s">
        <v>572</v>
      </c>
      <c r="B366" s="404"/>
      <c r="C366" s="296"/>
      <c r="D366" s="288"/>
      <c r="E366" s="525">
        <v>295.03026459457607</v>
      </c>
      <c r="F366" s="526"/>
      <c r="G366" s="388">
        <v>-626.59127294912446</v>
      </c>
      <c r="H366" s="262"/>
      <c r="I366" s="262"/>
      <c r="J366" s="262"/>
      <c r="K366" s="262"/>
    </row>
    <row r="367" spans="1:11" s="263" customFormat="1" ht="15.75">
      <c r="A367" s="527"/>
      <c r="B367" s="441"/>
      <c r="C367" s="353"/>
      <c r="D367" s="288"/>
      <c r="E367" s="392"/>
      <c r="F367" s="526"/>
      <c r="G367" s="528"/>
      <c r="H367" s="262"/>
      <c r="I367" s="262"/>
      <c r="J367" s="262"/>
      <c r="K367" s="262"/>
    </row>
    <row r="368" spans="1:11" s="263" customFormat="1" ht="15.75">
      <c r="A368" s="529" t="s">
        <v>508</v>
      </c>
      <c r="B368" s="530"/>
      <c r="C368" s="531"/>
      <c r="D368" s="532"/>
      <c r="E368" s="533"/>
      <c r="F368" s="288"/>
      <c r="G368" s="522"/>
      <c r="H368" s="262"/>
      <c r="I368" s="262"/>
      <c r="J368" s="262"/>
      <c r="K368" s="262"/>
    </row>
    <row r="369" spans="1:11" s="263" customFormat="1" ht="16.5" thickBot="1">
      <c r="A369" s="470" t="s">
        <v>573</v>
      </c>
      <c r="B369" s="404"/>
      <c r="C369" s="296"/>
      <c r="D369" s="314"/>
      <c r="E369" s="534"/>
      <c r="F369" s="288"/>
      <c r="G369" s="388"/>
      <c r="H369" s="262"/>
      <c r="I369" s="262"/>
      <c r="J369" s="262"/>
      <c r="K369" s="262"/>
    </row>
    <row r="370" spans="1:11" s="263" customFormat="1" ht="16.5" thickTop="1">
      <c r="A370" s="407" t="s">
        <v>510</v>
      </c>
      <c r="B370" s="387"/>
      <c r="C370" s="296"/>
      <c r="D370" s="314"/>
      <c r="E370" s="535" t="s">
        <v>574</v>
      </c>
      <c r="F370" s="475"/>
      <c r="G370" s="535" t="s">
        <v>575</v>
      </c>
      <c r="H370" s="262"/>
      <c r="I370" s="262"/>
      <c r="J370" s="262"/>
      <c r="K370" s="262"/>
    </row>
    <row r="371" spans="1:11" s="263" customFormat="1" ht="15.75">
      <c r="A371" s="408"/>
      <c r="B371" s="409"/>
      <c r="C371" s="292"/>
      <c r="D371" s="316"/>
      <c r="E371" s="536"/>
      <c r="F371" s="290"/>
      <c r="G371" s="477"/>
      <c r="H371" s="262"/>
      <c r="I371" s="262"/>
      <c r="J371" s="262"/>
      <c r="K371" s="262"/>
    </row>
    <row r="372" spans="1:11" s="263" customFormat="1">
      <c r="A372" s="368" t="s">
        <v>513</v>
      </c>
      <c r="B372" s="409"/>
      <c r="C372" s="292"/>
      <c r="D372" s="288"/>
      <c r="E372" s="293">
        <v>1455983288786</v>
      </c>
      <c r="F372" s="290"/>
      <c r="G372" s="479">
        <v>1127972980418</v>
      </c>
      <c r="H372" s="262"/>
      <c r="I372" s="262"/>
      <c r="J372" s="262"/>
      <c r="K372" s="262"/>
    </row>
    <row r="373" spans="1:11" s="263" customFormat="1">
      <c r="A373" s="368" t="s">
        <v>576</v>
      </c>
      <c r="B373" s="409"/>
      <c r="C373" s="292"/>
      <c r="D373" s="288"/>
      <c r="E373" s="293">
        <v>18319620388</v>
      </c>
      <c r="F373" s="288"/>
      <c r="G373" s="479">
        <v>11363706629</v>
      </c>
      <c r="H373" s="262"/>
      <c r="I373" s="262"/>
      <c r="J373" s="262"/>
      <c r="K373" s="262"/>
    </row>
    <row r="374" spans="1:11" s="263" customFormat="1">
      <c r="A374" s="368"/>
      <c r="B374" s="409"/>
      <c r="C374" s="292"/>
      <c r="D374" s="288"/>
      <c r="E374" s="537"/>
      <c r="F374" s="314"/>
      <c r="G374" s="388"/>
      <c r="H374" s="262"/>
      <c r="I374" s="262"/>
      <c r="J374" s="262"/>
      <c r="K374" s="262"/>
    </row>
    <row r="375" spans="1:11" s="263" customFormat="1" ht="16.5" thickBot="1">
      <c r="A375" s="411" t="s">
        <v>365</v>
      </c>
      <c r="B375" s="412"/>
      <c r="C375" s="296"/>
      <c r="D375" s="288"/>
      <c r="E375" s="538">
        <v>1474302909174</v>
      </c>
      <c r="F375" s="314"/>
      <c r="G375" s="414">
        <v>1139336687047</v>
      </c>
      <c r="H375" s="262"/>
      <c r="I375" s="262"/>
      <c r="J375" s="262"/>
      <c r="K375" s="262"/>
    </row>
    <row r="376" spans="1:11" s="263" customFormat="1" ht="16.5" thickTop="1">
      <c r="A376" s="420" t="s">
        <v>516</v>
      </c>
      <c r="B376" s="387"/>
      <c r="C376" s="296"/>
      <c r="D376" s="314"/>
      <c r="E376" s="535" t="s">
        <v>574</v>
      </c>
      <c r="F376" s="475"/>
      <c r="G376" s="535" t="s">
        <v>575</v>
      </c>
      <c r="H376" s="262"/>
      <c r="I376" s="262"/>
      <c r="J376" s="262"/>
      <c r="K376" s="262"/>
    </row>
    <row r="377" spans="1:11" s="263" customFormat="1" ht="15.75">
      <c r="A377" s="420"/>
      <c r="B377" s="404"/>
      <c r="C377" s="296"/>
      <c r="D377" s="314"/>
      <c r="E377" s="537"/>
      <c r="F377" s="290"/>
      <c r="G377" s="480"/>
      <c r="H377" s="262"/>
      <c r="I377" s="262"/>
      <c r="J377" s="262"/>
      <c r="K377" s="262"/>
    </row>
    <row r="378" spans="1:11" s="263" customFormat="1">
      <c r="A378" s="403" t="s">
        <v>517</v>
      </c>
      <c r="B378" s="404"/>
      <c r="C378" s="296"/>
      <c r="D378" s="288"/>
      <c r="E378" s="293">
        <v>1403796865434</v>
      </c>
      <c r="F378" s="290"/>
      <c r="G378" s="479">
        <v>1084619945486</v>
      </c>
      <c r="H378" s="262"/>
      <c r="I378" s="262"/>
      <c r="J378" s="262"/>
      <c r="K378" s="262"/>
    </row>
    <row r="379" spans="1:11" s="263" customFormat="1">
      <c r="A379" s="403" t="s">
        <v>518</v>
      </c>
      <c r="B379" s="296"/>
      <c r="C379" s="296"/>
      <c r="D379" s="288"/>
      <c r="E379" s="293">
        <v>5831295206</v>
      </c>
      <c r="F379" s="290"/>
      <c r="G379" s="479">
        <v>1801932639</v>
      </c>
      <c r="H379" s="262"/>
      <c r="I379" s="262"/>
      <c r="J379" s="262"/>
      <c r="K379" s="262"/>
    </row>
    <row r="380" spans="1:11" s="263" customFormat="1">
      <c r="A380" s="403" t="s">
        <v>519</v>
      </c>
      <c r="B380" s="404"/>
      <c r="C380" s="296"/>
      <c r="D380" s="288"/>
      <c r="E380" s="293">
        <v>1312550213</v>
      </c>
      <c r="F380" s="290"/>
      <c r="G380" s="479">
        <v>983269535</v>
      </c>
      <c r="H380" s="262"/>
      <c r="I380" s="262"/>
      <c r="J380" s="262"/>
      <c r="K380" s="262"/>
    </row>
    <row r="381" spans="1:11" s="263" customFormat="1">
      <c r="A381" s="403" t="s">
        <v>520</v>
      </c>
      <c r="B381" s="404"/>
      <c r="C381" s="296"/>
      <c r="D381" s="288"/>
      <c r="E381" s="537"/>
      <c r="F381" s="288"/>
      <c r="G381" s="479">
        <v>0</v>
      </c>
      <c r="H381" s="262"/>
      <c r="I381" s="262"/>
      <c r="J381" s="262"/>
      <c r="K381" s="262"/>
    </row>
    <row r="382" spans="1:11" s="263" customFormat="1">
      <c r="A382" s="403"/>
      <c r="B382" s="404"/>
      <c r="C382" s="296"/>
      <c r="D382" s="288"/>
      <c r="E382" s="293"/>
      <c r="F382" s="314"/>
      <c r="G382" s="303"/>
      <c r="H382" s="262"/>
      <c r="I382" s="262"/>
      <c r="J382" s="262"/>
      <c r="K382" s="262"/>
    </row>
    <row r="383" spans="1:11" s="263" customFormat="1" ht="16.5" thickBot="1">
      <c r="A383" s="411" t="s">
        <v>365</v>
      </c>
      <c r="B383" s="412"/>
      <c r="C383" s="296"/>
      <c r="D383" s="288"/>
      <c r="E383" s="414">
        <v>1410940710853</v>
      </c>
      <c r="F383" s="314"/>
      <c r="G383" s="414">
        <v>1087405147660</v>
      </c>
      <c r="H383" s="262"/>
      <c r="I383" s="262"/>
      <c r="J383" s="262"/>
      <c r="K383" s="262"/>
    </row>
    <row r="384" spans="1:11" s="263" customFormat="1" ht="16.5" thickTop="1">
      <c r="A384" s="420" t="s">
        <v>522</v>
      </c>
      <c r="B384" s="387"/>
      <c r="C384" s="296"/>
      <c r="D384" s="314"/>
      <c r="E384" s="475" t="s">
        <v>574</v>
      </c>
      <c r="F384" s="475"/>
      <c r="G384" s="535" t="s">
        <v>575</v>
      </c>
      <c r="H384" s="262"/>
      <c r="I384" s="262"/>
      <c r="J384" s="262"/>
      <c r="K384" s="262"/>
    </row>
    <row r="385" spans="1:11" s="263" customFormat="1" ht="15.75">
      <c r="A385" s="420"/>
      <c r="B385" s="404"/>
      <c r="C385" s="296"/>
      <c r="D385" s="314"/>
      <c r="E385" s="537"/>
      <c r="F385" s="290"/>
      <c r="G385" s="540"/>
      <c r="H385" s="262"/>
      <c r="I385" s="262"/>
      <c r="J385" s="262"/>
      <c r="K385" s="262"/>
    </row>
    <row r="386" spans="1:11" s="263" customFormat="1">
      <c r="A386" s="403" t="s">
        <v>523</v>
      </c>
      <c r="B386" s="404"/>
      <c r="C386" s="296"/>
      <c r="D386" s="288"/>
      <c r="E386" s="293">
        <v>4878495859</v>
      </c>
      <c r="F386" s="290"/>
      <c r="G386" s="479">
        <v>2944825195</v>
      </c>
      <c r="H386" s="262"/>
      <c r="I386" s="262"/>
      <c r="J386" s="262"/>
      <c r="K386" s="262"/>
    </row>
    <row r="387" spans="1:11" s="263" customFormat="1">
      <c r="A387" s="403" t="s">
        <v>524</v>
      </c>
      <c r="B387" s="404"/>
      <c r="C387" s="296"/>
      <c r="D387" s="288"/>
      <c r="E387" s="293">
        <v>78636000</v>
      </c>
      <c r="F387" s="290"/>
      <c r="G387" s="479">
        <v>121150000</v>
      </c>
      <c r="H387" s="262"/>
      <c r="I387" s="262"/>
      <c r="J387" s="262"/>
      <c r="K387" s="262"/>
    </row>
    <row r="388" spans="1:11" s="263" customFormat="1">
      <c r="A388" s="403" t="s">
        <v>525</v>
      </c>
      <c r="B388" s="404"/>
      <c r="C388" s="296"/>
      <c r="D388" s="288"/>
      <c r="E388" s="293">
        <v>17607192600</v>
      </c>
      <c r="F388" s="290"/>
      <c r="G388" s="479">
        <v>5148000000</v>
      </c>
      <c r="H388" s="262"/>
      <c r="I388" s="262"/>
      <c r="J388" s="262"/>
      <c r="K388" s="262"/>
    </row>
    <row r="389" spans="1:11" s="263" customFormat="1">
      <c r="A389" s="403" t="s">
        <v>526</v>
      </c>
      <c r="B389" s="404"/>
      <c r="C389" s="296"/>
      <c r="D389" s="288"/>
      <c r="E389" s="293">
        <v>3882753681</v>
      </c>
      <c r="F389" s="290"/>
      <c r="G389" s="479">
        <v>4864153418</v>
      </c>
      <c r="H389" s="262"/>
      <c r="I389" s="262"/>
      <c r="J389" s="262"/>
      <c r="K389" s="262"/>
    </row>
    <row r="390" spans="1:11" s="263" customFormat="1">
      <c r="A390" s="541" t="s">
        <v>527</v>
      </c>
      <c r="B390" s="404"/>
      <c r="C390" s="296"/>
      <c r="D390" s="288"/>
      <c r="E390" s="537"/>
      <c r="F390" s="288"/>
      <c r="G390" s="479">
        <v>0</v>
      </c>
      <c r="H390" s="262"/>
      <c r="I390" s="262"/>
      <c r="J390" s="262"/>
      <c r="K390" s="262"/>
    </row>
    <row r="391" spans="1:11" s="263" customFormat="1">
      <c r="A391" s="292"/>
      <c r="B391" s="404"/>
      <c r="C391" s="296"/>
      <c r="D391" s="288"/>
      <c r="E391" s="542"/>
      <c r="F391" s="314"/>
      <c r="G391" s="485"/>
      <c r="H391" s="262"/>
      <c r="I391" s="262"/>
      <c r="J391" s="262"/>
      <c r="K391" s="262"/>
    </row>
    <row r="392" spans="1:11" s="263" customFormat="1" ht="16.5" thickBot="1">
      <c r="A392" s="543" t="s">
        <v>365</v>
      </c>
      <c r="B392" s="412"/>
      <c r="C392" s="296"/>
      <c r="D392" s="288"/>
      <c r="E392" s="539">
        <v>26447078140</v>
      </c>
      <c r="F392" s="314"/>
      <c r="G392" s="414">
        <v>13078128613</v>
      </c>
      <c r="H392" s="262"/>
      <c r="I392" s="262"/>
      <c r="J392" s="262"/>
      <c r="K392" s="262"/>
    </row>
    <row r="393" spans="1:11" s="263" customFormat="1" ht="16.5" thickTop="1">
      <c r="A393" s="420" t="s">
        <v>528</v>
      </c>
      <c r="B393" s="387"/>
      <c r="C393" s="296"/>
      <c r="D393" s="314"/>
      <c r="E393" s="478" t="s">
        <v>574</v>
      </c>
      <c r="F393" s="475"/>
      <c r="G393" s="535" t="s">
        <v>575</v>
      </c>
      <c r="H393" s="262"/>
      <c r="I393" s="262"/>
      <c r="J393" s="262"/>
      <c r="K393" s="262"/>
    </row>
    <row r="394" spans="1:11" s="263" customFormat="1" ht="15.75">
      <c r="A394" s="419"/>
      <c r="B394" s="404"/>
      <c r="C394" s="296"/>
      <c r="D394" s="314"/>
      <c r="E394" s="544"/>
      <c r="F394" s="290"/>
      <c r="G394" s="487"/>
      <c r="H394" s="262"/>
      <c r="I394" s="262"/>
      <c r="J394" s="262"/>
      <c r="K394" s="262"/>
    </row>
    <row r="395" spans="1:11" s="263" customFormat="1">
      <c r="A395" s="403" t="s">
        <v>577</v>
      </c>
      <c r="B395" s="404"/>
      <c r="C395" s="296"/>
      <c r="D395" s="288"/>
      <c r="E395" s="293">
        <v>26731127809</v>
      </c>
      <c r="F395" s="290"/>
      <c r="G395" s="479">
        <v>25984243783</v>
      </c>
      <c r="H395" s="262"/>
      <c r="I395" s="262"/>
      <c r="J395" s="262"/>
      <c r="K395" s="262"/>
    </row>
    <row r="396" spans="1:11" s="263" customFormat="1">
      <c r="A396" s="403" t="s">
        <v>530</v>
      </c>
      <c r="B396" s="404"/>
      <c r="C396" s="296"/>
      <c r="D396" s="288"/>
      <c r="E396" s="293">
        <v>0</v>
      </c>
      <c r="F396" s="290"/>
      <c r="G396" s="479">
        <v>428315000</v>
      </c>
      <c r="H396" s="262"/>
      <c r="I396" s="262"/>
      <c r="J396" s="262"/>
      <c r="K396" s="262"/>
    </row>
    <row r="397" spans="1:11" s="263" customFormat="1">
      <c r="A397" s="403" t="s">
        <v>531</v>
      </c>
      <c r="B397" s="404"/>
      <c r="C397" s="296"/>
      <c r="D397" s="288"/>
      <c r="E397" s="293">
        <v>36995578</v>
      </c>
      <c r="F397" s="290"/>
      <c r="G397" s="479">
        <v>20899723</v>
      </c>
      <c r="H397" s="262"/>
      <c r="I397" s="262"/>
      <c r="J397" s="262"/>
      <c r="K397" s="262"/>
    </row>
    <row r="398" spans="1:11" s="263" customFormat="1">
      <c r="A398" s="403" t="s">
        <v>532</v>
      </c>
      <c r="B398" s="404"/>
      <c r="C398" s="296"/>
      <c r="D398" s="288"/>
      <c r="E398" s="293">
        <v>14127043118</v>
      </c>
      <c r="F398" s="290"/>
      <c r="G398" s="479">
        <v>7525170875</v>
      </c>
      <c r="H398" s="262"/>
      <c r="I398" s="262"/>
      <c r="J398" s="262"/>
      <c r="K398" s="262"/>
    </row>
    <row r="399" spans="1:11" s="263" customFormat="1">
      <c r="A399" s="403" t="s">
        <v>533</v>
      </c>
      <c r="B399" s="404"/>
      <c r="C399" s="296"/>
      <c r="D399" s="330"/>
      <c r="E399" s="493">
        <v>-389323600</v>
      </c>
      <c r="F399" s="290"/>
      <c r="G399" s="479">
        <v>0</v>
      </c>
      <c r="H399" s="262"/>
      <c r="I399" s="262"/>
      <c r="J399" s="262"/>
      <c r="K399" s="262"/>
    </row>
    <row r="400" spans="1:11" s="263" customFormat="1">
      <c r="A400" s="403" t="s">
        <v>534</v>
      </c>
      <c r="B400" s="404"/>
      <c r="C400" s="296"/>
      <c r="D400" s="288"/>
      <c r="E400" s="293">
        <v>2042109100</v>
      </c>
      <c r="F400" s="290"/>
      <c r="G400" s="479">
        <v>3811174688</v>
      </c>
      <c r="H400" s="262"/>
      <c r="I400" s="262"/>
      <c r="J400" s="262"/>
      <c r="K400" s="262"/>
    </row>
    <row r="401" spans="1:11" s="263" customFormat="1">
      <c r="A401" s="403" t="s">
        <v>535</v>
      </c>
      <c r="B401" s="404"/>
      <c r="C401" s="296"/>
      <c r="D401" s="288"/>
      <c r="E401" s="545">
        <v>1233085</v>
      </c>
      <c r="F401" s="288"/>
      <c r="G401" s="479">
        <v>10000000</v>
      </c>
      <c r="H401" s="262"/>
      <c r="I401" s="262"/>
      <c r="J401" s="262"/>
      <c r="K401" s="262"/>
    </row>
    <row r="402" spans="1:11" s="263" customFormat="1">
      <c r="A402" s="403"/>
      <c r="B402" s="404"/>
      <c r="C402" s="296"/>
      <c r="D402" s="288"/>
      <c r="E402" s="546"/>
      <c r="F402" s="288"/>
      <c r="G402" s="362"/>
      <c r="H402" s="262"/>
      <c r="I402" s="262"/>
      <c r="J402" s="262"/>
      <c r="K402" s="262"/>
    </row>
    <row r="403" spans="1:11" s="263" customFormat="1" ht="16.5" thickBot="1">
      <c r="A403" s="411" t="s">
        <v>365</v>
      </c>
      <c r="B403" s="412"/>
      <c r="C403" s="296"/>
      <c r="D403" s="288"/>
      <c r="E403" s="539">
        <v>42549185090</v>
      </c>
      <c r="F403" s="314"/>
      <c r="G403" s="414">
        <v>37779804069</v>
      </c>
      <c r="H403" s="262"/>
      <c r="I403" s="262"/>
      <c r="J403" s="262"/>
      <c r="K403" s="262"/>
    </row>
    <row r="404" spans="1:11" s="263" customFormat="1" ht="17.25" thickTop="1" thickBot="1">
      <c r="A404" s="411"/>
      <c r="B404" s="412"/>
      <c r="C404" s="296"/>
      <c r="D404" s="288"/>
      <c r="E404" s="547"/>
      <c r="F404" s="314"/>
      <c r="G404" s="417"/>
      <c r="H404" s="262"/>
      <c r="I404" s="262"/>
      <c r="J404" s="262"/>
      <c r="K404" s="262"/>
    </row>
    <row r="405" spans="1:11" s="263" customFormat="1" ht="16.5" thickTop="1">
      <c r="A405" s="420" t="s">
        <v>536</v>
      </c>
      <c r="B405" s="387"/>
      <c r="C405" s="296"/>
      <c r="D405" s="314"/>
      <c r="E405" s="478" t="s">
        <v>574</v>
      </c>
      <c r="F405" s="475"/>
      <c r="G405" s="535" t="s">
        <v>575</v>
      </c>
      <c r="H405" s="262"/>
      <c r="I405" s="262"/>
      <c r="J405" s="262"/>
      <c r="K405" s="262"/>
    </row>
    <row r="406" spans="1:11" s="263" customFormat="1">
      <c r="A406" s="403" t="s">
        <v>537</v>
      </c>
      <c r="B406" s="404"/>
      <c r="C406" s="296"/>
      <c r="D406" s="288"/>
      <c r="E406" s="293">
        <v>6445585860</v>
      </c>
      <c r="F406" s="290"/>
      <c r="G406" s="479">
        <v>1683131904</v>
      </c>
      <c r="H406" s="262"/>
      <c r="I406" s="262"/>
      <c r="J406" s="262"/>
      <c r="K406" s="262"/>
    </row>
    <row r="407" spans="1:11" s="263" customFormat="1">
      <c r="A407" s="403" t="s">
        <v>578</v>
      </c>
      <c r="B407" s="404"/>
      <c r="C407" s="296"/>
      <c r="D407" s="288"/>
      <c r="E407" s="293">
        <v>1263410164</v>
      </c>
      <c r="F407" s="290"/>
      <c r="G407" s="479">
        <v>1180780113</v>
      </c>
      <c r="H407" s="262"/>
      <c r="I407" s="262"/>
      <c r="J407" s="262"/>
      <c r="K407" s="262"/>
    </row>
    <row r="408" spans="1:11" s="263" customFormat="1">
      <c r="A408" s="403" t="s">
        <v>539</v>
      </c>
      <c r="B408" s="404"/>
      <c r="C408" s="296"/>
      <c r="D408" s="288"/>
      <c r="E408" s="293">
        <v>15844232458</v>
      </c>
      <c r="F408" s="290"/>
      <c r="G408" s="479">
        <v>12246219294</v>
      </c>
      <c r="H408" s="262"/>
      <c r="I408" s="262"/>
      <c r="J408" s="262"/>
      <c r="K408" s="262"/>
    </row>
    <row r="409" spans="1:11" s="263" customFormat="1" ht="15.75">
      <c r="A409" s="403" t="s">
        <v>540</v>
      </c>
      <c r="B409" s="404"/>
      <c r="C409" s="296"/>
      <c r="D409" s="288"/>
      <c r="E409" s="396">
        <v>1544128613</v>
      </c>
      <c r="F409" s="288"/>
      <c r="G409" s="479">
        <v>2084427896</v>
      </c>
      <c r="H409" s="262"/>
      <c r="I409" s="262"/>
      <c r="J409" s="262"/>
      <c r="K409" s="262"/>
    </row>
    <row r="410" spans="1:11" s="263" customFormat="1">
      <c r="A410" s="403"/>
      <c r="B410" s="404"/>
      <c r="C410" s="296"/>
      <c r="D410" s="288"/>
      <c r="E410" s="549"/>
      <c r="F410" s="314"/>
      <c r="G410" s="479">
        <v>490687792</v>
      </c>
      <c r="H410" s="262"/>
      <c r="I410" s="262"/>
      <c r="J410" s="262"/>
      <c r="K410" s="262"/>
    </row>
    <row r="411" spans="1:11" s="263" customFormat="1" ht="16.5" thickBot="1">
      <c r="A411" s="411" t="s">
        <v>365</v>
      </c>
      <c r="B411" s="412"/>
      <c r="C411" s="296"/>
      <c r="D411" s="288"/>
      <c r="E411" s="539">
        <v>25097357095</v>
      </c>
      <c r="F411" s="314"/>
      <c r="G411" s="414">
        <v>17685246999</v>
      </c>
      <c r="H411" s="262"/>
      <c r="I411" s="262"/>
      <c r="J411" s="262"/>
      <c r="K411" s="262"/>
    </row>
    <row r="412" spans="1:11" s="263" customFormat="1" ht="17.25" thickTop="1" thickBot="1">
      <c r="A412" s="411"/>
      <c r="B412" s="412"/>
      <c r="C412" s="296"/>
      <c r="D412" s="288"/>
      <c r="E412" s="548"/>
      <c r="F412" s="314"/>
      <c r="G412" s="417"/>
      <c r="H412" s="262"/>
      <c r="I412" s="262"/>
      <c r="J412" s="262"/>
      <c r="K412" s="262"/>
    </row>
    <row r="413" spans="1:11" s="263" customFormat="1" ht="16.5" thickTop="1">
      <c r="A413" s="420" t="s">
        <v>541</v>
      </c>
      <c r="B413" s="387"/>
      <c r="C413" s="296"/>
      <c r="D413" s="314"/>
      <c r="E413" s="478" t="s">
        <v>574</v>
      </c>
      <c r="F413" s="475"/>
      <c r="G413" s="535" t="s">
        <v>575</v>
      </c>
      <c r="H413" s="262"/>
      <c r="I413" s="262"/>
      <c r="J413" s="262"/>
      <c r="K413" s="262"/>
    </row>
    <row r="414" spans="1:11" s="263" customFormat="1">
      <c r="A414" s="403" t="s">
        <v>542</v>
      </c>
      <c r="B414" s="404"/>
      <c r="C414" s="296"/>
      <c r="D414" s="288"/>
      <c r="E414" s="293">
        <v>111124136</v>
      </c>
      <c r="F414" s="290"/>
      <c r="G414" s="479">
        <v>46806597</v>
      </c>
      <c r="H414" s="262"/>
      <c r="I414" s="262"/>
      <c r="J414" s="262"/>
      <c r="K414" s="262"/>
    </row>
    <row r="415" spans="1:11" s="263" customFormat="1">
      <c r="A415" s="403" t="s">
        <v>543</v>
      </c>
      <c r="B415" s="404"/>
      <c r="C415" s="296"/>
      <c r="D415" s="288"/>
      <c r="E415" s="293">
        <v>4895493842</v>
      </c>
      <c r="F415" s="290"/>
      <c r="G415" s="479">
        <v>5792395687</v>
      </c>
      <c r="H415" s="262"/>
      <c r="I415" s="262"/>
      <c r="J415" s="262"/>
      <c r="K415" s="262"/>
    </row>
    <row r="416" spans="1:11" s="263" customFormat="1">
      <c r="A416" s="403" t="s">
        <v>544</v>
      </c>
      <c r="B416" s="404"/>
      <c r="C416" s="296"/>
      <c r="D416" s="288"/>
      <c r="E416" s="293">
        <v>201031456</v>
      </c>
      <c r="F416" s="290"/>
      <c r="G416" s="479">
        <v>200719712</v>
      </c>
      <c r="H416" s="262"/>
      <c r="I416" s="262"/>
      <c r="J416" s="262"/>
      <c r="K416" s="262"/>
    </row>
    <row r="417" spans="1:11" s="263" customFormat="1">
      <c r="A417" s="403" t="s">
        <v>545</v>
      </c>
      <c r="B417" s="404"/>
      <c r="C417" s="296"/>
      <c r="D417" s="288"/>
      <c r="E417" s="293">
        <v>264512787</v>
      </c>
      <c r="F417" s="290"/>
      <c r="G417" s="479">
        <v>167137431</v>
      </c>
      <c r="H417" s="262"/>
      <c r="I417" s="262"/>
      <c r="J417" s="262"/>
      <c r="K417" s="262"/>
    </row>
    <row r="418" spans="1:11" s="263" customFormat="1">
      <c r="A418" s="403" t="s">
        <v>546</v>
      </c>
      <c r="B418" s="404"/>
      <c r="C418" s="296"/>
      <c r="D418" s="288"/>
      <c r="E418" s="293">
        <v>0</v>
      </c>
      <c r="F418" s="290"/>
      <c r="G418" s="479">
        <v>0</v>
      </c>
      <c r="H418" s="262"/>
      <c r="I418" s="262"/>
      <c r="J418" s="262"/>
      <c r="K418" s="262"/>
    </row>
    <row r="419" spans="1:11" s="263" customFormat="1">
      <c r="A419" s="403" t="s">
        <v>547</v>
      </c>
      <c r="B419" s="404"/>
      <c r="C419" s="296"/>
      <c r="D419" s="288"/>
      <c r="E419" s="293">
        <v>0</v>
      </c>
      <c r="F419" s="290"/>
      <c r="G419" s="479">
        <v>0</v>
      </c>
      <c r="H419" s="262"/>
      <c r="I419" s="262"/>
      <c r="J419" s="262"/>
      <c r="K419" s="262"/>
    </row>
    <row r="420" spans="1:11" s="263" customFormat="1">
      <c r="A420" s="403" t="s">
        <v>539</v>
      </c>
      <c r="B420" s="404"/>
      <c r="C420" s="296"/>
      <c r="D420" s="288"/>
      <c r="E420" s="293">
        <v>4912801973</v>
      </c>
      <c r="F420" s="290"/>
      <c r="G420" s="479">
        <v>3463399176</v>
      </c>
      <c r="H420" s="262"/>
      <c r="I420" s="262"/>
      <c r="J420" s="262"/>
      <c r="K420" s="262"/>
    </row>
    <row r="421" spans="1:11" s="263" customFormat="1">
      <c r="A421" s="403" t="s">
        <v>548</v>
      </c>
      <c r="B421" s="404"/>
      <c r="C421" s="292"/>
      <c r="D421" s="288"/>
      <c r="E421" s="549">
        <v>1160381168</v>
      </c>
      <c r="F421" s="288"/>
      <c r="G421" s="479">
        <v>3479377740</v>
      </c>
      <c r="H421" s="262"/>
      <c r="I421" s="262"/>
      <c r="J421" s="262"/>
      <c r="K421" s="262"/>
    </row>
    <row r="422" spans="1:11" s="263" customFormat="1" ht="16.5" thickBot="1">
      <c r="A422" s="411" t="s">
        <v>365</v>
      </c>
      <c r="B422" s="412"/>
      <c r="C422" s="296"/>
      <c r="D422" s="288"/>
      <c r="E422" s="415">
        <v>11545345362</v>
      </c>
      <c r="F422" s="314"/>
      <c r="G422" s="414">
        <v>13149836343</v>
      </c>
      <c r="H422" s="262"/>
      <c r="I422" s="262"/>
      <c r="J422" s="262"/>
      <c r="K422" s="262"/>
    </row>
    <row r="423" spans="1:11" s="263" customFormat="1" ht="16.5" thickTop="1">
      <c r="A423" s="495"/>
      <c r="B423" s="496"/>
      <c r="C423" s="296"/>
      <c r="D423" s="314"/>
      <c r="E423" s="478" t="s">
        <v>574</v>
      </c>
      <c r="F423" s="475"/>
      <c r="G423" s="535" t="s">
        <v>575</v>
      </c>
      <c r="H423" s="262"/>
      <c r="I423" s="262"/>
      <c r="J423" s="262"/>
      <c r="K423" s="262"/>
    </row>
    <row r="424" spans="1:11" s="263" customFormat="1" ht="15.75">
      <c r="A424" s="420" t="s">
        <v>549</v>
      </c>
      <c r="B424" s="404"/>
      <c r="C424" s="296"/>
      <c r="D424" s="288"/>
      <c r="E424" s="550"/>
      <c r="F424" s="319"/>
      <c r="G424" s="551" t="s">
        <v>579</v>
      </c>
      <c r="H424" s="262"/>
      <c r="I424" s="262"/>
      <c r="J424" s="262"/>
      <c r="K424" s="262"/>
    </row>
    <row r="425" spans="1:11" s="555" customFormat="1" ht="14.25">
      <c r="A425" s="500" t="s">
        <v>550</v>
      </c>
      <c r="B425" s="552"/>
      <c r="C425" s="502"/>
      <c r="D425" s="459"/>
      <c r="E425" s="459">
        <v>10724112985</v>
      </c>
      <c r="F425" s="459"/>
      <c r="G425" s="553">
        <v>-2947987452</v>
      </c>
      <c r="H425" s="554"/>
      <c r="I425" s="554"/>
      <c r="J425" s="554"/>
      <c r="K425" s="554"/>
    </row>
    <row r="426" spans="1:11" s="263" customFormat="1">
      <c r="A426" s="506" t="s">
        <v>551</v>
      </c>
      <c r="B426" s="501"/>
      <c r="C426" s="502"/>
      <c r="D426" s="319"/>
      <c r="E426" s="507">
        <v>-60657971092</v>
      </c>
      <c r="F426" s="401"/>
      <c r="G426" s="507">
        <v>-67993817068</v>
      </c>
      <c r="H426" s="262"/>
      <c r="I426" s="262"/>
      <c r="J426" s="262"/>
      <c r="K426" s="262"/>
    </row>
    <row r="427" spans="1:11" s="263" customFormat="1">
      <c r="A427" s="506" t="s">
        <v>552</v>
      </c>
      <c r="B427" s="409"/>
      <c r="C427" s="292"/>
      <c r="D427" s="288"/>
      <c r="F427" s="556"/>
      <c r="G427" s="557"/>
      <c r="H427" s="262"/>
      <c r="I427" s="262"/>
      <c r="J427" s="262"/>
      <c r="K427" s="262"/>
    </row>
    <row r="428" spans="1:11" ht="15.75">
      <c r="A428" s="397" t="s">
        <v>553</v>
      </c>
      <c r="B428" s="409"/>
      <c r="C428" s="292"/>
      <c r="D428" s="288"/>
      <c r="E428" s="393"/>
      <c r="F428" s="556"/>
      <c r="G428" s="510"/>
    </row>
    <row r="429" spans="1:11" ht="15.75">
      <c r="A429" s="397" t="s">
        <v>554</v>
      </c>
      <c r="B429" s="409"/>
      <c r="C429" s="292"/>
      <c r="D429" s="319"/>
      <c r="E429" s="558">
        <v>840426494</v>
      </c>
      <c r="F429" s="319"/>
      <c r="G429" s="559">
        <v>218235000</v>
      </c>
    </row>
    <row r="430" spans="1:11" ht="15.75">
      <c r="A430" s="397" t="s">
        <v>555</v>
      </c>
      <c r="B430" s="409"/>
      <c r="C430" s="292"/>
      <c r="D430" s="311"/>
      <c r="E430" s="558">
        <v>-17607192600</v>
      </c>
      <c r="F430" s="319"/>
      <c r="G430" s="559">
        <v>-5220028000</v>
      </c>
    </row>
    <row r="431" spans="1:11" ht="15.75">
      <c r="A431" s="397" t="s">
        <v>556</v>
      </c>
      <c r="B431" s="409"/>
      <c r="C431" s="292"/>
      <c r="D431" s="311"/>
      <c r="E431" s="558">
        <v>-798603564</v>
      </c>
      <c r="F431" s="319"/>
      <c r="G431" s="559">
        <v>-186089581</v>
      </c>
    </row>
    <row r="432" spans="1:11" ht="15.75">
      <c r="A432" s="397" t="s">
        <v>580</v>
      </c>
      <c r="B432" s="409"/>
      <c r="C432" s="292"/>
      <c r="D432" s="311"/>
      <c r="E432" s="558"/>
      <c r="F432" s="319"/>
      <c r="G432" s="559">
        <v>9972113</v>
      </c>
    </row>
    <row r="433" spans="1:15" ht="15.75">
      <c r="A433" s="397" t="s">
        <v>557</v>
      </c>
      <c r="B433" s="409"/>
      <c r="C433" s="292"/>
      <c r="D433" s="311"/>
      <c r="E433" s="396">
        <v>-43092601422</v>
      </c>
      <c r="F433" s="319"/>
      <c r="G433" s="560">
        <v>-62815906600</v>
      </c>
    </row>
    <row r="434" spans="1:15" s="261" customFormat="1" ht="14.25">
      <c r="A434" s="500" t="s">
        <v>558</v>
      </c>
      <c r="B434" s="552"/>
      <c r="C434" s="502"/>
      <c r="D434" s="459"/>
      <c r="E434" s="503">
        <v>-49933858107</v>
      </c>
      <c r="F434" s="459"/>
      <c r="G434" s="507">
        <v>-70941804520</v>
      </c>
      <c r="L434" s="561"/>
      <c r="M434" s="561"/>
      <c r="N434" s="561"/>
      <c r="O434" s="561"/>
    </row>
    <row r="435" spans="1:15">
      <c r="A435" s="500" t="s">
        <v>559</v>
      </c>
      <c r="B435" s="501"/>
      <c r="C435" s="514"/>
      <c r="D435" s="319"/>
      <c r="E435" s="489"/>
      <c r="F435" s="290"/>
      <c r="G435" s="553"/>
    </row>
    <row r="436" spans="1:15" ht="15.75">
      <c r="A436" s="420" t="s">
        <v>564</v>
      </c>
      <c r="B436" s="404"/>
      <c r="C436" s="296"/>
      <c r="D436" s="330"/>
      <c r="E436" s="405"/>
      <c r="F436" s="288"/>
      <c r="G436" s="562"/>
    </row>
    <row r="437" spans="1:15" ht="15.75">
      <c r="A437" s="420" t="s">
        <v>565</v>
      </c>
      <c r="B437" s="404"/>
      <c r="C437" s="296"/>
      <c r="D437" s="288"/>
      <c r="E437" s="392"/>
      <c r="F437" s="401"/>
      <c r="G437" s="485"/>
    </row>
    <row r="438" spans="1:15" ht="15.75">
      <c r="A438" s="403" t="s">
        <v>566</v>
      </c>
      <c r="B438" s="404"/>
      <c r="C438" s="458"/>
      <c r="D438" s="288"/>
      <c r="E438" s="437">
        <v>10724112985</v>
      </c>
      <c r="F438" s="401"/>
      <c r="G438" s="518">
        <v>-2947987452</v>
      </c>
    </row>
    <row r="439" spans="1:15" ht="15.75">
      <c r="A439" s="403" t="s">
        <v>567</v>
      </c>
      <c r="B439" s="404"/>
      <c r="C439" s="458"/>
      <c r="D439" s="319"/>
      <c r="E439" s="489"/>
      <c r="F439" s="288"/>
      <c r="G439" s="388"/>
    </row>
    <row r="440" spans="1:15" ht="15.75">
      <c r="A440" s="403" t="s">
        <v>568</v>
      </c>
      <c r="B440" s="404"/>
      <c r="C440" s="458"/>
      <c r="D440" s="319"/>
      <c r="E440" s="558"/>
      <c r="F440" s="290"/>
      <c r="G440" s="504"/>
    </row>
    <row r="441" spans="1:15" s="563" customFormat="1" ht="15.75">
      <c r="A441" s="609" t="s">
        <v>581</v>
      </c>
      <c r="B441" s="610"/>
      <c r="C441" s="610"/>
      <c r="D441" s="319"/>
      <c r="E441" s="392"/>
      <c r="F441" s="401"/>
      <c r="G441" s="559"/>
      <c r="L441" s="564"/>
      <c r="M441" s="564"/>
      <c r="N441" s="564"/>
      <c r="O441" s="564"/>
    </row>
    <row r="442" spans="1:15" s="567" customFormat="1" ht="15.75">
      <c r="A442" s="565" t="s">
        <v>569</v>
      </c>
      <c r="B442" s="566"/>
      <c r="C442" s="279"/>
      <c r="D442" s="288"/>
      <c r="E442" s="392">
        <v>10724112985</v>
      </c>
      <c r="F442" s="288"/>
      <c r="G442" s="518">
        <v>-2947987452</v>
      </c>
      <c r="L442" s="568"/>
      <c r="M442" s="568"/>
      <c r="N442" s="568"/>
      <c r="O442" s="568"/>
    </row>
    <row r="443" spans="1:15" s="567" customFormat="1" ht="15.75">
      <c r="A443" s="565" t="s">
        <v>570</v>
      </c>
      <c r="B443" s="566"/>
      <c r="C443" s="279"/>
      <c r="D443" s="288"/>
      <c r="E443" s="392"/>
      <c r="F443" s="524"/>
      <c r="G443" s="518"/>
      <c r="L443" s="568"/>
      <c r="M443" s="568"/>
      <c r="N443" s="568"/>
      <c r="O443" s="568"/>
    </row>
    <row r="444" spans="1:15" s="567" customFormat="1" ht="15.75">
      <c r="A444" s="565" t="s">
        <v>571</v>
      </c>
      <c r="B444" s="566"/>
      <c r="C444" s="279"/>
      <c r="D444" s="288"/>
      <c r="E444" s="392">
        <v>12594816</v>
      </c>
      <c r="F444" s="288"/>
      <c r="G444" s="518">
        <v>12594816</v>
      </c>
      <c r="L444" s="568"/>
      <c r="M444" s="568"/>
      <c r="N444" s="568"/>
      <c r="O444" s="568"/>
    </row>
    <row r="445" spans="1:15" s="567" customFormat="1" ht="15.75">
      <c r="A445" s="565" t="s">
        <v>572</v>
      </c>
      <c r="B445" s="566"/>
      <c r="C445" s="279"/>
      <c r="D445" s="288"/>
      <c r="E445" s="518">
        <v>851.47039742382901</v>
      </c>
      <c r="F445" s="569"/>
      <c r="G445" s="518">
        <v>-234.06355853074788</v>
      </c>
      <c r="L445" s="568"/>
      <c r="M445" s="568"/>
      <c r="N445" s="568"/>
      <c r="O445" s="568"/>
    </row>
    <row r="446" spans="1:15">
      <c r="A446" s="570"/>
      <c r="B446" s="441"/>
      <c r="C446" s="353"/>
      <c r="D446" s="354"/>
      <c r="E446" s="571"/>
      <c r="F446" s="572"/>
      <c r="G446" s="571"/>
    </row>
    <row r="447" spans="1:15">
      <c r="A447" s="573"/>
      <c r="B447" s="574"/>
      <c r="C447" s="575"/>
      <c r="D447" s="576"/>
      <c r="E447" s="577"/>
      <c r="F447" s="578"/>
      <c r="G447" s="577"/>
    </row>
    <row r="448" spans="1:15" ht="15.75">
      <c r="A448" s="573"/>
      <c r="B448" s="574"/>
      <c r="C448" s="579"/>
      <c r="D448" s="611" t="s">
        <v>582</v>
      </c>
      <c r="E448" s="611"/>
      <c r="F448" s="611"/>
      <c r="G448" s="611"/>
    </row>
    <row r="449" spans="1:15" s="581" customFormat="1" ht="17.25">
      <c r="A449" s="580" t="s">
        <v>583</v>
      </c>
      <c r="C449" s="582"/>
      <c r="D449" s="583"/>
      <c r="E449" s="584" t="s">
        <v>584</v>
      </c>
      <c r="F449" s="584"/>
      <c r="G449" s="585"/>
      <c r="L449" s="586"/>
      <c r="M449" s="586"/>
      <c r="N449" s="586"/>
      <c r="O449" s="586"/>
    </row>
    <row r="450" spans="1:15" s="574" customFormat="1" ht="15.75">
      <c r="A450" s="573"/>
      <c r="C450" s="575"/>
      <c r="D450" s="587"/>
      <c r="E450" s="588"/>
      <c r="F450" s="589"/>
      <c r="G450" s="577"/>
      <c r="H450" s="590"/>
      <c r="I450" s="590"/>
      <c r="J450" s="590"/>
      <c r="K450" s="590"/>
      <c r="L450" s="591"/>
      <c r="M450" s="591"/>
      <c r="N450" s="591"/>
      <c r="O450" s="591"/>
    </row>
    <row r="451" spans="1:15" s="574" customFormat="1" ht="15.75">
      <c r="A451" s="573"/>
      <c r="C451" s="575"/>
      <c r="D451" s="587"/>
      <c r="E451" s="588"/>
      <c r="F451" s="589"/>
      <c r="G451" s="577"/>
      <c r="H451" s="590"/>
      <c r="I451" s="590"/>
      <c r="J451" s="590"/>
      <c r="K451" s="590"/>
      <c r="L451" s="591"/>
      <c r="M451" s="591"/>
      <c r="N451" s="591"/>
      <c r="O451" s="591"/>
    </row>
    <row r="452" spans="1:15" s="574" customFormat="1" ht="15.75">
      <c r="A452" s="573"/>
      <c r="C452" s="575"/>
      <c r="D452" s="587"/>
      <c r="E452" s="588"/>
      <c r="F452" s="589"/>
      <c r="G452" s="577"/>
      <c r="H452" s="590"/>
      <c r="I452" s="590"/>
      <c r="J452" s="590"/>
      <c r="K452" s="590"/>
      <c r="L452" s="591"/>
      <c r="M452" s="591"/>
      <c r="N452" s="591"/>
      <c r="O452" s="591"/>
    </row>
    <row r="453" spans="1:15" s="574" customFormat="1" ht="15.75">
      <c r="A453" s="573"/>
      <c r="C453" s="575"/>
      <c r="D453" s="587"/>
      <c r="E453" s="588"/>
      <c r="F453" s="589"/>
      <c r="G453" s="577"/>
      <c r="H453" s="590"/>
      <c r="I453" s="590"/>
      <c r="J453" s="590"/>
      <c r="K453" s="590"/>
      <c r="L453" s="591"/>
      <c r="M453" s="591"/>
      <c r="N453" s="591"/>
      <c r="O453" s="591"/>
    </row>
    <row r="454" spans="1:15" s="574" customFormat="1" ht="15.75">
      <c r="A454" s="573"/>
      <c r="C454" s="575"/>
      <c r="D454" s="587"/>
      <c r="E454" s="588"/>
      <c r="F454" s="589"/>
      <c r="G454" s="577"/>
      <c r="H454" s="590"/>
      <c r="I454" s="590"/>
      <c r="J454" s="590"/>
      <c r="K454" s="590"/>
      <c r="L454" s="591"/>
      <c r="M454" s="591"/>
      <c r="N454" s="591"/>
      <c r="O454" s="591"/>
    </row>
    <row r="455" spans="1:15" s="574" customFormat="1" ht="15.75">
      <c r="A455" s="592" t="s">
        <v>585</v>
      </c>
      <c r="C455" s="593"/>
      <c r="D455" s="594"/>
      <c r="E455" s="595"/>
      <c r="F455" s="596"/>
      <c r="G455" s="577"/>
      <c r="H455" s="590"/>
      <c r="I455" s="590"/>
      <c r="J455" s="590"/>
      <c r="K455" s="590"/>
      <c r="L455" s="591"/>
      <c r="M455" s="591"/>
      <c r="N455" s="591"/>
      <c r="O455" s="591"/>
    </row>
    <row r="456" spans="1:15" s="574" customFormat="1">
      <c r="A456" s="573"/>
      <c r="C456" s="575"/>
      <c r="D456" s="587"/>
      <c r="E456" s="588"/>
      <c r="F456" s="578"/>
      <c r="G456" s="577"/>
      <c r="H456" s="590"/>
      <c r="I456" s="590"/>
      <c r="J456" s="590"/>
      <c r="K456" s="590"/>
      <c r="L456" s="591"/>
      <c r="M456" s="591"/>
      <c r="N456" s="591"/>
      <c r="O456" s="591"/>
    </row>
    <row r="457" spans="1:15" s="574" customFormat="1">
      <c r="A457" s="573"/>
      <c r="C457" s="575"/>
      <c r="D457" s="587"/>
      <c r="E457" s="588"/>
      <c r="F457" s="578"/>
      <c r="G457" s="577"/>
      <c r="H457" s="590"/>
      <c r="I457" s="590"/>
      <c r="J457" s="590"/>
      <c r="K457" s="590"/>
      <c r="L457" s="591"/>
      <c r="M457" s="591"/>
      <c r="N457" s="591"/>
      <c r="O457" s="591"/>
    </row>
    <row r="458" spans="1:15" s="574" customFormat="1">
      <c r="A458" s="573"/>
      <c r="C458" s="575"/>
      <c r="D458" s="587"/>
      <c r="E458" s="588"/>
      <c r="F458" s="578"/>
      <c r="G458" s="577"/>
      <c r="H458" s="590"/>
      <c r="I458" s="590"/>
      <c r="J458" s="590"/>
      <c r="K458" s="590"/>
      <c r="L458" s="591"/>
      <c r="M458" s="591"/>
      <c r="N458" s="591"/>
      <c r="O458" s="591"/>
    </row>
    <row r="459" spans="1:15" s="574" customFormat="1">
      <c r="A459" s="573"/>
      <c r="C459" s="575"/>
      <c r="D459" s="587"/>
      <c r="E459" s="588"/>
      <c r="F459" s="578"/>
      <c r="G459" s="577"/>
      <c r="H459" s="590"/>
      <c r="I459" s="590"/>
      <c r="J459" s="590"/>
      <c r="K459" s="590"/>
      <c r="L459" s="591"/>
      <c r="M459" s="591"/>
      <c r="N459" s="591"/>
      <c r="O459" s="591"/>
    </row>
    <row r="460" spans="1:15" s="574" customFormat="1">
      <c r="A460" s="573"/>
      <c r="C460" s="575"/>
      <c r="D460" s="587"/>
      <c r="E460" s="588"/>
      <c r="F460" s="578"/>
      <c r="G460" s="577"/>
      <c r="H460" s="590"/>
      <c r="I460" s="590"/>
      <c r="J460" s="590"/>
      <c r="K460" s="590"/>
      <c r="L460" s="591"/>
      <c r="M460" s="591"/>
      <c r="N460" s="591"/>
      <c r="O460" s="591"/>
    </row>
    <row r="461" spans="1:15" s="574" customFormat="1">
      <c r="A461" s="573"/>
      <c r="C461" s="575"/>
      <c r="D461" s="587"/>
      <c r="E461" s="588"/>
      <c r="F461" s="578"/>
      <c r="G461" s="577"/>
      <c r="H461" s="590"/>
      <c r="I461" s="590"/>
      <c r="J461" s="590"/>
      <c r="K461" s="590"/>
      <c r="L461" s="591"/>
      <c r="M461" s="591"/>
      <c r="N461" s="591"/>
      <c r="O461" s="591"/>
    </row>
    <row r="462" spans="1:15" s="574" customFormat="1">
      <c r="A462" s="573"/>
      <c r="C462" s="575"/>
      <c r="D462" s="587"/>
      <c r="E462" s="588"/>
      <c r="F462" s="578"/>
      <c r="G462" s="577"/>
      <c r="H462" s="590"/>
      <c r="I462" s="590"/>
      <c r="J462" s="590"/>
      <c r="K462" s="590"/>
      <c r="L462" s="591"/>
      <c r="M462" s="591"/>
      <c r="N462" s="591"/>
      <c r="O462" s="591"/>
    </row>
    <row r="463" spans="1:15" s="574" customFormat="1">
      <c r="A463" s="573"/>
      <c r="C463" s="575"/>
      <c r="D463" s="587"/>
      <c r="E463" s="588"/>
      <c r="F463" s="578"/>
      <c r="G463" s="577"/>
      <c r="H463" s="590"/>
      <c r="I463" s="590"/>
      <c r="J463" s="590"/>
      <c r="K463" s="590"/>
      <c r="L463" s="591"/>
      <c r="M463" s="591"/>
      <c r="N463" s="591"/>
      <c r="O463" s="591"/>
    </row>
    <row r="464" spans="1:15" s="574" customFormat="1">
      <c r="A464" s="573"/>
      <c r="C464" s="575"/>
      <c r="D464" s="587"/>
      <c r="E464" s="588"/>
      <c r="F464" s="578"/>
      <c r="G464" s="577"/>
      <c r="H464" s="590"/>
      <c r="I464" s="590"/>
      <c r="J464" s="590"/>
      <c r="K464" s="590"/>
      <c r="L464" s="591"/>
      <c r="M464" s="591"/>
      <c r="N464" s="591"/>
      <c r="O464" s="591"/>
    </row>
    <row r="465" spans="1:15" s="574" customFormat="1">
      <c r="A465" s="573"/>
      <c r="C465" s="575"/>
      <c r="D465" s="587"/>
      <c r="E465" s="588"/>
      <c r="F465" s="578"/>
      <c r="G465" s="577"/>
      <c r="H465" s="590"/>
      <c r="I465" s="590"/>
      <c r="J465" s="590"/>
      <c r="K465" s="590"/>
      <c r="L465" s="591"/>
      <c r="M465" s="591"/>
      <c r="N465" s="591"/>
      <c r="O465" s="591"/>
    </row>
    <row r="466" spans="1:15" s="574" customFormat="1">
      <c r="A466" s="573"/>
      <c r="C466" s="575"/>
      <c r="D466" s="587"/>
      <c r="E466" s="588"/>
      <c r="F466" s="578"/>
      <c r="G466" s="260"/>
      <c r="H466" s="590"/>
      <c r="I466" s="590"/>
      <c r="J466" s="590"/>
      <c r="K466" s="590"/>
      <c r="L466" s="591"/>
      <c r="M466" s="591"/>
      <c r="N466" s="591"/>
      <c r="O466" s="591"/>
    </row>
    <row r="467" spans="1:15" s="574" customFormat="1">
      <c r="A467" s="573"/>
      <c r="C467" s="575"/>
      <c r="D467" s="587"/>
      <c r="E467" s="588"/>
      <c r="F467" s="578"/>
      <c r="G467" s="260"/>
      <c r="H467" s="590"/>
      <c r="I467" s="590"/>
      <c r="J467" s="590"/>
      <c r="K467" s="590"/>
      <c r="L467" s="591"/>
      <c r="M467" s="591"/>
      <c r="N467" s="591"/>
      <c r="O467" s="591"/>
    </row>
    <row r="468" spans="1:15" s="574" customFormat="1">
      <c r="A468" s="573"/>
      <c r="C468" s="575"/>
      <c r="D468" s="587"/>
      <c r="E468" s="588"/>
      <c r="F468" s="578"/>
      <c r="G468" s="260"/>
      <c r="H468" s="590"/>
      <c r="I468" s="590"/>
      <c r="J468" s="590"/>
      <c r="K468" s="590"/>
      <c r="L468" s="591"/>
      <c r="M468" s="591"/>
      <c r="N468" s="591"/>
      <c r="O468" s="591"/>
    </row>
    <row r="469" spans="1:15">
      <c r="A469" s="573"/>
      <c r="B469" s="574"/>
      <c r="C469" s="575"/>
      <c r="D469" s="587"/>
      <c r="E469" s="588"/>
    </row>
  </sheetData>
  <mergeCells count="4">
    <mergeCell ref="A208:C208"/>
    <mergeCell ref="A353:G353"/>
    <mergeCell ref="A441:C441"/>
    <mergeCell ref="D448:G448"/>
  </mergeCells>
  <pageMargins left="0.45" right="0.1" top="0.5" bottom="0.5" header="0.5" footer="0.5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Qui 3- 2014 gui HNX</vt:lpstr>
      <vt:lpstr> 9T -Toan CTy gui HNX-2014</vt:lpstr>
      <vt:lpstr>LCTT-qui3-14-gui HNX</vt:lpstr>
      <vt:lpstr>TMBCTCQui3- 2014-guiHNX</vt:lpstr>
      <vt:lpstr>'TMBCTCQui3- 2014-guiHNX'!OLE_LINK1</vt:lpstr>
      <vt:lpstr>'TMBCTCQui3- 2014-guiHNX'!OLE_LINK2</vt:lpstr>
      <vt:lpstr>'LCTT-qui3-14-gui HNX'!Print_Titles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vuddk</dc:creator>
  <cp:lastModifiedBy>Dept6</cp:lastModifiedBy>
  <dcterms:created xsi:type="dcterms:W3CDTF">2014-10-17T04:28:31Z</dcterms:created>
  <dcterms:modified xsi:type="dcterms:W3CDTF">2014-10-21T07:05:58Z</dcterms:modified>
</cp:coreProperties>
</file>

<file path=package/services/digital-signature/_rels/origin.psdsor.rels>&#65279;<?xml version="1.0" encoding="utf-8"?><Relationships xmlns="http://schemas.openxmlformats.org/package/2006/relationships"><Relationship Type="http://schemas.openxmlformats.org/package/2006/relationships/digital-signature/signature" Target="/package/services/digital-signature/xml-signature/6536801791224fd3a151f6e388b1f7bc.psdsxs" Id="Rf8b98146358d4dab" /></Relationships>
</file>